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/>
  </bookViews>
  <sheets>
    <sheet name="mladší žáci" sheetId="1" r:id="rId1"/>
    <sheet name="starší žáci" sheetId="2" r:id="rId2"/>
    <sheet name="nápověda" sheetId="3" r:id="rId3"/>
  </sheets>
  <calcPr calcId="125725"/>
</workbook>
</file>

<file path=xl/calcChain.xml><?xml version="1.0" encoding="utf-8"?>
<calcChain xmlns="http://schemas.openxmlformats.org/spreadsheetml/2006/main">
  <c r="O8" i="2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E31"/>
  <c r="H31"/>
  <c r="I31"/>
  <c r="O31"/>
  <c r="E32"/>
  <c r="H32"/>
  <c r="I32"/>
  <c r="O32"/>
  <c r="E33"/>
  <c r="H33"/>
  <c r="I33"/>
  <c r="O33"/>
  <c r="E34"/>
  <c r="H34"/>
  <c r="I34"/>
  <c r="O34"/>
  <c r="E35"/>
  <c r="H35"/>
  <c r="I35"/>
  <c r="O35"/>
  <c r="E36"/>
  <c r="H36"/>
  <c r="I36"/>
  <c r="O36"/>
  <c r="E37"/>
  <c r="H37"/>
  <c r="O37"/>
  <c r="E38"/>
  <c r="H38"/>
  <c r="O38"/>
  <c r="E39"/>
  <c r="H39"/>
  <c r="I39"/>
  <c r="O39"/>
  <c r="H8"/>
  <c r="H9"/>
  <c r="H10"/>
  <c r="H11"/>
  <c r="H12"/>
  <c r="H13"/>
  <c r="H14"/>
  <c r="H15"/>
  <c r="H16"/>
  <c r="H17"/>
  <c r="H18"/>
  <c r="H20"/>
  <c r="H21"/>
  <c r="H22"/>
  <c r="H23"/>
  <c r="H24"/>
  <c r="H25"/>
  <c r="H26"/>
  <c r="H27"/>
  <c r="H28"/>
  <c r="H29"/>
  <c r="H30"/>
  <c r="E8"/>
  <c r="E9"/>
  <c r="E10"/>
  <c r="E11"/>
  <c r="I11" s="1"/>
  <c r="E12"/>
  <c r="I12" s="1"/>
  <c r="E13"/>
  <c r="I13" s="1"/>
  <c r="E14"/>
  <c r="I14" s="1"/>
  <c r="E15"/>
  <c r="I15" s="1"/>
  <c r="E16"/>
  <c r="I16" s="1"/>
  <c r="E17"/>
  <c r="I17" s="1"/>
  <c r="E18"/>
  <c r="I18" s="1"/>
  <c r="E19"/>
  <c r="E20"/>
  <c r="I20" s="1"/>
  <c r="E21"/>
  <c r="E22"/>
  <c r="I22" s="1"/>
  <c r="E23"/>
  <c r="E24"/>
  <c r="I24" s="1"/>
  <c r="E25"/>
  <c r="E26"/>
  <c r="I26" s="1"/>
  <c r="E27"/>
  <c r="E28"/>
  <c r="I28" s="1"/>
  <c r="E29"/>
  <c r="E30"/>
  <c r="I30" s="1"/>
  <c r="M30"/>
  <c r="M29"/>
  <c r="M28"/>
  <c r="M27"/>
  <c r="M26"/>
  <c r="M25"/>
  <c r="M24"/>
  <c r="M23"/>
  <c r="M22"/>
  <c r="M8"/>
  <c r="M9"/>
  <c r="M10"/>
  <c r="M11"/>
  <c r="M12"/>
  <c r="M13"/>
  <c r="M14"/>
  <c r="M15"/>
  <c r="M16"/>
  <c r="M17"/>
  <c r="M18"/>
  <c r="M19"/>
  <c r="M20"/>
  <c r="M21"/>
  <c r="O7"/>
  <c r="O7" i="3"/>
  <c r="M7" i="2"/>
  <c r="H7"/>
  <c r="E7"/>
  <c r="I7" s="1"/>
  <c r="M8" i="1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H8"/>
  <c r="I8" s="1"/>
  <c r="H9"/>
  <c r="H10"/>
  <c r="I10" s="1"/>
  <c r="H11"/>
  <c r="H12"/>
  <c r="I12" s="1"/>
  <c r="H13"/>
  <c r="H14"/>
  <c r="H15"/>
  <c r="H16"/>
  <c r="H17"/>
  <c r="H18"/>
  <c r="H19"/>
  <c r="H20"/>
  <c r="H21"/>
  <c r="H22"/>
  <c r="H23"/>
  <c r="H24"/>
  <c r="H25"/>
  <c r="H26"/>
  <c r="H27"/>
  <c r="H28"/>
  <c r="E8"/>
  <c r="E9"/>
  <c r="E10"/>
  <c r="E11"/>
  <c r="E12"/>
  <c r="E13"/>
  <c r="E14"/>
  <c r="E15"/>
  <c r="I15" s="1"/>
  <c r="E16"/>
  <c r="E17"/>
  <c r="I17" s="1"/>
  <c r="E18"/>
  <c r="E19"/>
  <c r="I19" s="1"/>
  <c r="E20"/>
  <c r="E21"/>
  <c r="I21" s="1"/>
  <c r="E22"/>
  <c r="E23"/>
  <c r="I23" s="1"/>
  <c r="E24"/>
  <c r="E25"/>
  <c r="I25" s="1"/>
  <c r="E26"/>
  <c r="E27"/>
  <c r="I27" s="1"/>
  <c r="E28"/>
  <c r="I14"/>
  <c r="I16"/>
  <c r="I18"/>
  <c r="I20"/>
  <c r="I22"/>
  <c r="I24"/>
  <c r="I26"/>
  <c r="I28"/>
  <c r="I9"/>
  <c r="I11"/>
  <c r="I13"/>
  <c r="O29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E29"/>
  <c r="H29"/>
  <c r="I29" s="1"/>
  <c r="M29"/>
  <c r="O7"/>
  <c r="M7"/>
  <c r="H7"/>
  <c r="E7"/>
  <c r="E7" i="3"/>
  <c r="H7"/>
  <c r="I7" s="1"/>
  <c r="M7"/>
  <c r="I29" i="2" l="1"/>
  <c r="I27"/>
  <c r="I25"/>
  <c r="I23"/>
  <c r="I21"/>
  <c r="I37"/>
  <c r="I38"/>
  <c r="I10"/>
  <c r="I9"/>
  <c r="I8"/>
  <c r="I7" i="1"/>
</calcChain>
</file>

<file path=xl/comments1.xml><?xml version="1.0" encoding="utf-8"?>
<comments xmlns="http://schemas.openxmlformats.org/spreadsheetml/2006/main">
  <authors>
    <author/>
  </authors>
  <commentList>
    <comment ref="E7" authorId="0">
      <text>
        <r>
          <rPr>
            <b/>
            <sz val="8"/>
            <color indexed="8"/>
            <rFont val="Tahoma"/>
            <family val="2"/>
            <charset val="238"/>
          </rPr>
          <t xml:space="preserve">v tomto poli se sečtou hodnoty ze sloupce C a D v daném řádku
</t>
        </r>
        <r>
          <rPr>
            <sz val="8"/>
            <color indexed="8"/>
            <rFont val="Tahoma"/>
            <family val="2"/>
            <charset val="238"/>
          </rPr>
          <t xml:space="preserve">
</t>
        </r>
      </text>
    </comment>
    <comment ref="H7" authorId="0">
      <text>
        <r>
          <rPr>
            <b/>
            <sz val="8"/>
            <color indexed="8"/>
            <rFont val="Tahoma"/>
            <family val="2"/>
            <charset val="238"/>
          </rPr>
          <t>v tomto poli se sečtou hodnoty ze sloupce H a I v daném řádku</t>
        </r>
      </text>
    </comment>
    <comment ref="I7" authorId="0">
      <text>
        <r>
          <rPr>
            <b/>
            <sz val="8"/>
            <color indexed="8"/>
            <rFont val="Tahoma"/>
            <family val="2"/>
            <charset val="238"/>
          </rPr>
          <t xml:space="preserve">v tomto poli se vyhodnotí minimální hodnota z polí E a H v daném řádku
</t>
        </r>
      </text>
    </comment>
    <comment ref="M7" authorId="0">
      <text>
        <r>
          <rPr>
            <b/>
            <sz val="8"/>
            <color indexed="8"/>
            <rFont val="Tahoma"/>
            <family val="2"/>
            <charset val="238"/>
          </rPr>
          <t>v tomto poli se vyhodnotí minimální hodnota z polí K a L v daném řádku</t>
        </r>
      </text>
    </comment>
    <comment ref="O7" authorId="0">
      <text>
        <r>
          <rPr>
            <b/>
            <sz val="8"/>
            <color indexed="8"/>
            <rFont val="Tahoma"/>
            <family val="2"/>
            <charset val="238"/>
          </rPr>
          <t xml:space="preserve">V tomto poli se sečtou hodnoty z polí J a N v daném řádku
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E7" authorId="0">
      <text>
        <r>
          <rPr>
            <b/>
            <sz val="8"/>
            <color indexed="8"/>
            <rFont val="Tahoma"/>
            <family val="2"/>
            <charset val="238"/>
          </rPr>
          <t xml:space="preserve">v tomto poli se sečtou hodnoty ze sloupce C a D v daném řádku
</t>
        </r>
        <r>
          <rPr>
            <sz val="8"/>
            <color indexed="8"/>
            <rFont val="Tahoma"/>
            <family val="2"/>
            <charset val="238"/>
          </rPr>
          <t xml:space="preserve">
</t>
        </r>
      </text>
    </comment>
    <comment ref="H7" authorId="0">
      <text>
        <r>
          <rPr>
            <b/>
            <sz val="8"/>
            <color indexed="8"/>
            <rFont val="Tahoma"/>
            <family val="2"/>
            <charset val="238"/>
          </rPr>
          <t>v tomto poli se sečtou hodnoty ze sloupce H a I v daném řádku</t>
        </r>
      </text>
    </comment>
    <comment ref="I7" authorId="0">
      <text>
        <r>
          <rPr>
            <b/>
            <sz val="8"/>
            <color indexed="8"/>
            <rFont val="Tahoma"/>
            <family val="2"/>
            <charset val="238"/>
          </rPr>
          <t xml:space="preserve">v tomto poli se vyhodnotí minimální hodnota z polí E a H v daném řádku
</t>
        </r>
      </text>
    </comment>
    <comment ref="M7" authorId="0">
      <text>
        <r>
          <rPr>
            <b/>
            <sz val="8"/>
            <color indexed="8"/>
            <rFont val="Tahoma"/>
            <family val="2"/>
            <charset val="238"/>
          </rPr>
          <t>v tomto poli se vyhodnotí minimální hodnota z polí K a L v daném řádku</t>
        </r>
      </text>
    </comment>
    <comment ref="O7" authorId="0">
      <text>
        <r>
          <rPr>
            <b/>
            <sz val="8"/>
            <color indexed="8"/>
            <rFont val="Tahoma"/>
            <family val="2"/>
            <charset val="238"/>
          </rPr>
          <t xml:space="preserve">V tomto poli se sečtou hodnoty z polí J a N v daném řádku
</t>
        </r>
      </text>
    </comment>
    <comment ref="I19" authorId="0">
      <text>
        <r>
          <rPr>
            <b/>
            <sz val="8"/>
            <color indexed="8"/>
            <rFont val="Tahoma"/>
            <family val="2"/>
            <charset val="238"/>
          </rPr>
          <t xml:space="preserve">v tomto poli se vyhodnotí minimální hodnota z polí E a H v daném řádku
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E7" authorId="0">
      <text>
        <r>
          <rPr>
            <b/>
            <sz val="8"/>
            <color indexed="8"/>
            <rFont val="Tahoma"/>
            <family val="2"/>
            <charset val="238"/>
          </rPr>
          <t xml:space="preserve">v tomto poli se sečtou hodnoty ze sloupce C a D v daném řádku
</t>
        </r>
        <r>
          <rPr>
            <sz val="8"/>
            <color indexed="8"/>
            <rFont val="Tahoma"/>
            <family val="2"/>
            <charset val="238"/>
          </rPr>
          <t xml:space="preserve">
</t>
        </r>
      </text>
    </comment>
    <comment ref="H7" authorId="0">
      <text>
        <r>
          <rPr>
            <b/>
            <sz val="8"/>
            <color indexed="8"/>
            <rFont val="Tahoma"/>
            <family val="2"/>
            <charset val="238"/>
          </rPr>
          <t>v tomto poli se sečtou hodnoty ze sloupce H a I v daném řádku</t>
        </r>
      </text>
    </comment>
    <comment ref="I7" authorId="0">
      <text>
        <r>
          <rPr>
            <b/>
            <sz val="8"/>
            <color indexed="8"/>
            <rFont val="Tahoma"/>
            <family val="2"/>
            <charset val="238"/>
          </rPr>
          <t xml:space="preserve">v tomto poli se vyhodnotí minimální hodnota z polí E a H v daném řádku
</t>
        </r>
      </text>
    </comment>
    <comment ref="M7" authorId="0">
      <text>
        <r>
          <rPr>
            <b/>
            <sz val="8"/>
            <color indexed="8"/>
            <rFont val="Tahoma"/>
            <family val="2"/>
            <charset val="238"/>
          </rPr>
          <t>v tomto poli se vyhodnotí minimální hodnota z polí K a L v daném řádku</t>
        </r>
      </text>
    </comment>
    <comment ref="O7" authorId="0">
      <text>
        <r>
          <rPr>
            <b/>
            <sz val="8"/>
            <color indexed="8"/>
            <rFont val="Tahoma"/>
            <family val="2"/>
            <charset val="238"/>
          </rPr>
          <t xml:space="preserve">V tomto poli se sečtou hodnoty z polí J a N v daném řádku
</t>
        </r>
      </text>
    </comment>
  </commentList>
</comments>
</file>

<file path=xl/sharedStrings.xml><?xml version="1.0" encoding="utf-8"?>
<sst xmlns="http://schemas.openxmlformats.org/spreadsheetml/2006/main" count="117" uniqueCount="55">
  <si>
    <t xml:space="preserve">Výsledky </t>
  </si>
  <si>
    <t>Kategorie:</t>
  </si>
  <si>
    <t>mladší žáci</t>
  </si>
  <si>
    <t>ŠTAFETA DVOJIC</t>
  </si>
  <si>
    <t>POŽÁRNÍ ÚTOK PLAMEN</t>
  </si>
  <si>
    <t>BODY CELKEM</t>
  </si>
  <si>
    <t>POŘADÍ</t>
  </si>
  <si>
    <t>start. číslo</t>
  </si>
  <si>
    <t>SDH</t>
  </si>
  <si>
    <t>čas 1.pokus</t>
  </si>
  <si>
    <t>trestné body</t>
  </si>
  <si>
    <t>platný čas</t>
  </si>
  <si>
    <t>čas 2.pokus</t>
  </si>
  <si>
    <t>konečný čas</t>
  </si>
  <si>
    <t>body</t>
  </si>
  <si>
    <r>
      <t>Výsledky</t>
    </r>
    <r>
      <rPr>
        <b/>
        <sz val="22"/>
        <color indexed="8"/>
        <rFont val="Calibri"/>
        <family val="2"/>
        <charset val="238"/>
      </rPr>
      <t xml:space="preserve"> </t>
    </r>
  </si>
  <si>
    <t>starší žáci</t>
  </si>
  <si>
    <r>
      <t xml:space="preserve">Výsledky </t>
    </r>
    <r>
      <rPr>
        <b/>
        <sz val="22"/>
        <color indexed="10"/>
        <rFont val="Calibri"/>
        <family val="2"/>
        <charset val="238"/>
      </rPr>
      <t>8</t>
    </r>
    <r>
      <rPr>
        <b/>
        <sz val="22"/>
        <rFont val="Calibri"/>
        <family val="2"/>
        <charset val="238"/>
      </rPr>
      <t xml:space="preserve">. ročníku  pohárové soutěže, </t>
    </r>
    <r>
      <rPr>
        <b/>
        <sz val="22"/>
        <color indexed="10"/>
        <rFont val="Calibri"/>
        <family val="2"/>
        <charset val="238"/>
      </rPr>
      <t>Huslenky</t>
    </r>
    <r>
      <rPr>
        <b/>
        <sz val="22"/>
        <rFont val="Calibri"/>
        <family val="2"/>
        <charset val="238"/>
      </rPr>
      <t xml:space="preserve"> </t>
    </r>
    <r>
      <rPr>
        <b/>
        <sz val="22"/>
        <color indexed="10"/>
        <rFont val="Calibri"/>
        <family val="2"/>
        <charset val="238"/>
      </rPr>
      <t>30.5.2010</t>
    </r>
  </si>
  <si>
    <t>Ve žlutých polích jsou umístěny vzorce a k nim komentáře! Pokud je hodnota v "ostré" tabulce 0,00 je text formátován jako bílý - je to kvůli tisku presenční listiny. Do zelených polí vkládejte hodnoty.</t>
  </si>
  <si>
    <t>Jarcová A</t>
  </si>
  <si>
    <t>Vigantice</t>
  </si>
  <si>
    <t>Oznice</t>
  </si>
  <si>
    <t>Oznice A</t>
  </si>
  <si>
    <t>Hovězí A</t>
  </si>
  <si>
    <t>Jarcová B</t>
  </si>
  <si>
    <t>NP</t>
  </si>
  <si>
    <t>Prostřední Bečva</t>
  </si>
  <si>
    <t>Vidče</t>
  </si>
  <si>
    <t>Oznice B</t>
  </si>
  <si>
    <t>Hovězí B</t>
  </si>
  <si>
    <t>Lešná</t>
  </si>
  <si>
    <t>Hutisko-Solanec</t>
  </si>
  <si>
    <t>Janová</t>
  </si>
  <si>
    <t>Zubří</t>
  </si>
  <si>
    <t>Valašská Polanka</t>
  </si>
  <si>
    <t>Lidečko</t>
  </si>
  <si>
    <t>Semetín</t>
  </si>
  <si>
    <t>Kunovice</t>
  </si>
  <si>
    <t>Horní Lideč</t>
  </si>
  <si>
    <t>Růžďka</t>
  </si>
  <si>
    <t>VM - Lhota</t>
  </si>
  <si>
    <t>Dolní Bečva</t>
  </si>
  <si>
    <t>Pržno</t>
  </si>
  <si>
    <t>Liptál</t>
  </si>
  <si>
    <t>Jarcová</t>
  </si>
  <si>
    <t>Francova Lhota</t>
  </si>
  <si>
    <t>Hovězí</t>
  </si>
  <si>
    <t>Bystřička</t>
  </si>
  <si>
    <t>Loučka</t>
  </si>
  <si>
    <t>Rokytnice</t>
  </si>
  <si>
    <t>Hutisko-Solanec A</t>
  </si>
  <si>
    <t>Veselá</t>
  </si>
  <si>
    <t>Hutisko-Solanec B</t>
  </si>
  <si>
    <t>VM-Lhota</t>
  </si>
  <si>
    <t>Ratiboř</t>
  </si>
</sst>
</file>

<file path=xl/styles.xml><?xml version="1.0" encoding="utf-8"?>
<styleSheet xmlns="http://schemas.openxmlformats.org/spreadsheetml/2006/main">
  <numFmts count="1">
    <numFmt numFmtId="164" formatCode="0.000"/>
  </numFmts>
  <fonts count="35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22"/>
      <color indexed="8"/>
      <name val="Calibri"/>
      <family val="2"/>
      <charset val="238"/>
    </font>
    <font>
      <b/>
      <u/>
      <sz val="18"/>
      <name val="Calibri"/>
      <family val="2"/>
      <charset val="238"/>
    </font>
    <font>
      <b/>
      <sz val="14"/>
      <color indexed="10"/>
      <name val="Calibri"/>
      <family val="2"/>
      <charset val="238"/>
    </font>
    <font>
      <sz val="14"/>
      <color indexed="12"/>
      <name val="Arial"/>
      <family val="2"/>
      <charset val="238"/>
    </font>
    <font>
      <b/>
      <sz val="18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10"/>
      <color indexed="30"/>
      <name val="Calibri"/>
      <family val="2"/>
      <charset val="238"/>
    </font>
    <font>
      <b/>
      <sz val="10"/>
      <color indexed="17"/>
      <name val="Calibri"/>
      <family val="2"/>
      <charset val="238"/>
    </font>
    <font>
      <b/>
      <sz val="10"/>
      <color indexed="10"/>
      <name val="Calibri"/>
      <family val="2"/>
      <charset val="238"/>
    </font>
    <font>
      <b/>
      <sz val="22"/>
      <name val="Calibri"/>
      <family val="2"/>
      <charset val="238"/>
    </font>
    <font>
      <b/>
      <sz val="22"/>
      <color indexed="10"/>
      <name val="Calibri"/>
      <family val="2"/>
      <charset val="238"/>
    </font>
    <font>
      <b/>
      <sz val="11"/>
      <color indexed="13"/>
      <name val="Arial"/>
      <family val="2"/>
      <charset val="238"/>
    </font>
    <font>
      <b/>
      <sz val="8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sz val="10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34"/>
      </patternFill>
    </fill>
  </fills>
  <borders count="59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double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 style="medium">
        <color indexed="8"/>
      </bottom>
      <diagonal/>
    </border>
    <border>
      <left/>
      <right style="hair">
        <color indexed="8"/>
      </right>
      <top style="double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0" borderId="1" applyNumberFormat="0" applyFill="0" applyAlignment="0" applyProtection="0"/>
    <xf numFmtId="0" fontId="4" fillId="3" borderId="0" applyNumberFormat="0" applyBorder="0" applyAlignment="0" applyProtection="0"/>
    <xf numFmtId="0" fontId="5" fillId="16" borderId="2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0" fillId="0" borderId="0" applyNumberFormat="0" applyFill="0" applyBorder="0" applyAlignment="0" applyProtection="0"/>
    <xf numFmtId="0" fontId="34" fillId="18" borderId="6" applyNumberFormat="0" applyAlignment="0" applyProtection="0"/>
    <xf numFmtId="0" fontId="11" fillId="0" borderId="7" applyNumberFormat="0" applyFill="0" applyAlignment="0" applyProtection="0"/>
    <xf numFmtId="0" fontId="12" fillId="4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16" fillId="19" borderId="8" applyNumberFormat="0" applyAlignment="0" applyProtection="0"/>
    <xf numFmtId="0" fontId="17" fillId="19" borderId="9" applyNumberFormat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</cellStyleXfs>
  <cellXfs count="115">
    <xf numFmtId="0" fontId="0" fillId="0" borderId="0" xfId="0"/>
    <xf numFmtId="164" fontId="0" fillId="0" borderId="0" xfId="0" applyNumberFormat="1"/>
    <xf numFmtId="1" fontId="0" fillId="0" borderId="0" xfId="0" applyNumberFormat="1"/>
    <xf numFmtId="164" fontId="20" fillId="0" borderId="0" xfId="0" applyNumberFormat="1" applyFont="1"/>
    <xf numFmtId="1" fontId="21" fillId="0" borderId="0" xfId="0" applyNumberFormat="1" applyFont="1"/>
    <xf numFmtId="164" fontId="21" fillId="0" borderId="0" xfId="0" applyNumberFormat="1" applyFont="1"/>
    <xf numFmtId="0" fontId="21" fillId="0" borderId="0" xfId="0" applyFont="1"/>
    <xf numFmtId="0" fontId="0" fillId="0" borderId="0" xfId="0" applyAlignment="1">
      <alignment vertical="center"/>
    </xf>
    <xf numFmtId="0" fontId="24" fillId="0" borderId="13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/>
    </xf>
    <xf numFmtId="164" fontId="24" fillId="0" borderId="16" xfId="0" applyNumberFormat="1" applyFont="1" applyBorder="1" applyAlignment="1">
      <alignment horizontal="center" vertical="center" wrapText="1"/>
    </xf>
    <xf numFmtId="1" fontId="24" fillId="0" borderId="17" xfId="0" applyNumberFormat="1" applyFont="1" applyBorder="1" applyAlignment="1">
      <alignment horizontal="center" vertical="center" wrapText="1"/>
    </xf>
    <xf numFmtId="164" fontId="24" fillId="0" borderId="18" xfId="0" applyNumberFormat="1" applyFont="1" applyBorder="1" applyAlignment="1">
      <alignment horizontal="center" vertical="center" wrapText="1"/>
    </xf>
    <xf numFmtId="164" fontId="24" fillId="0" borderId="17" xfId="0" applyNumberFormat="1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vertical="center"/>
    </xf>
    <xf numFmtId="164" fontId="25" fillId="0" borderId="23" xfId="0" applyNumberFormat="1" applyFont="1" applyFill="1" applyBorder="1" applyAlignment="1">
      <alignment horizontal="center" vertical="center"/>
    </xf>
    <xf numFmtId="1" fontId="25" fillId="0" borderId="24" xfId="0" applyNumberFormat="1" applyFont="1" applyFill="1" applyBorder="1" applyAlignment="1">
      <alignment horizontal="center" vertical="center"/>
    </xf>
    <xf numFmtId="1" fontId="27" fillId="0" borderId="26" xfId="0" applyNumberFormat="1" applyFont="1" applyFill="1" applyBorder="1" applyAlignment="1">
      <alignment horizontal="center" vertical="center"/>
    </xf>
    <xf numFmtId="2" fontId="25" fillId="0" borderId="23" xfId="0" applyNumberFormat="1" applyFont="1" applyFill="1" applyBorder="1" applyAlignment="1">
      <alignment horizontal="center" vertical="center"/>
    </xf>
    <xf numFmtId="2" fontId="25" fillId="0" borderId="24" xfId="0" applyNumberFormat="1" applyFont="1" applyFill="1" applyBorder="1" applyAlignment="1">
      <alignment horizontal="center" vertical="center"/>
    </xf>
    <xf numFmtId="1" fontId="28" fillId="0" borderId="27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4" fillId="0" borderId="28" xfId="0" applyFont="1" applyFill="1" applyBorder="1" applyAlignment="1">
      <alignment horizontal="center" vertical="center"/>
    </xf>
    <xf numFmtId="0" fontId="24" fillId="0" borderId="29" xfId="0" applyFont="1" applyFill="1" applyBorder="1" applyAlignment="1">
      <alignment vertical="center"/>
    </xf>
    <xf numFmtId="164" fontId="25" fillId="0" borderId="30" xfId="0" applyNumberFormat="1" applyFont="1" applyFill="1" applyBorder="1" applyAlignment="1">
      <alignment horizontal="center" vertical="center"/>
    </xf>
    <xf numFmtId="1" fontId="25" fillId="0" borderId="31" xfId="0" applyNumberFormat="1" applyFont="1" applyFill="1" applyBorder="1" applyAlignment="1">
      <alignment horizontal="center" vertical="center"/>
    </xf>
    <xf numFmtId="1" fontId="27" fillId="0" borderId="33" xfId="0" applyNumberFormat="1" applyFont="1" applyFill="1" applyBorder="1" applyAlignment="1">
      <alignment horizontal="center" vertical="center"/>
    </xf>
    <xf numFmtId="2" fontId="25" fillId="0" borderId="30" xfId="0" applyNumberFormat="1" applyFont="1" applyFill="1" applyBorder="1" applyAlignment="1">
      <alignment horizontal="center" vertical="center"/>
    </xf>
    <xf numFmtId="2" fontId="25" fillId="0" borderId="31" xfId="0" applyNumberFormat="1" applyFont="1" applyFill="1" applyBorder="1" applyAlignment="1">
      <alignment horizontal="center" vertical="center"/>
    </xf>
    <xf numFmtId="1" fontId="28" fillId="0" borderId="34" xfId="0" applyNumberFormat="1" applyFont="1" applyFill="1" applyBorder="1" applyAlignment="1">
      <alignment horizontal="center" vertical="center"/>
    </xf>
    <xf numFmtId="0" fontId="24" fillId="0" borderId="35" xfId="0" applyFont="1" applyFill="1" applyBorder="1" applyAlignment="1">
      <alignment horizontal="center" vertical="center"/>
    </xf>
    <xf numFmtId="0" fontId="24" fillId="0" borderId="36" xfId="0" applyFont="1" applyFill="1" applyBorder="1" applyAlignment="1">
      <alignment vertical="center"/>
    </xf>
    <xf numFmtId="164" fontId="25" fillId="0" borderId="37" xfId="0" applyNumberFormat="1" applyFont="1" applyFill="1" applyBorder="1" applyAlignment="1">
      <alignment horizontal="center" vertical="center"/>
    </xf>
    <xf numFmtId="1" fontId="25" fillId="0" borderId="38" xfId="0" applyNumberFormat="1" applyFont="1" applyFill="1" applyBorder="1" applyAlignment="1">
      <alignment horizontal="center" vertical="center"/>
    </xf>
    <xf numFmtId="1" fontId="27" fillId="0" borderId="40" xfId="0" applyNumberFormat="1" applyFont="1" applyFill="1" applyBorder="1" applyAlignment="1">
      <alignment horizontal="center" vertical="center"/>
    </xf>
    <xf numFmtId="2" fontId="25" fillId="0" borderId="37" xfId="0" applyNumberFormat="1" applyFont="1" applyFill="1" applyBorder="1" applyAlignment="1">
      <alignment horizontal="center" vertical="center"/>
    </xf>
    <xf numFmtId="2" fontId="25" fillId="0" borderId="38" xfId="0" applyNumberFormat="1" applyFont="1" applyFill="1" applyBorder="1" applyAlignment="1">
      <alignment horizontal="center" vertical="center"/>
    </xf>
    <xf numFmtId="1" fontId="28" fillId="0" borderId="41" xfId="0" applyNumberFormat="1" applyFont="1" applyFill="1" applyBorder="1" applyAlignment="1">
      <alignment horizontal="center" vertical="center"/>
    </xf>
    <xf numFmtId="0" fontId="20" fillId="0" borderId="0" xfId="0" applyFont="1"/>
    <xf numFmtId="0" fontId="24" fillId="0" borderId="18" xfId="0" applyFont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/>
    </xf>
    <xf numFmtId="0" fontId="24" fillId="10" borderId="43" xfId="0" applyFont="1" applyFill="1" applyBorder="1" applyAlignment="1">
      <alignment vertical="center"/>
    </xf>
    <xf numFmtId="2" fontId="25" fillId="10" borderId="44" xfId="0" applyNumberFormat="1" applyFont="1" applyFill="1" applyBorder="1" applyAlignment="1">
      <alignment horizontal="center" vertical="center"/>
    </xf>
    <xf numFmtId="1" fontId="25" fillId="10" borderId="45" xfId="0" applyNumberFormat="1" applyFont="1" applyFill="1" applyBorder="1" applyAlignment="1">
      <alignment horizontal="center" vertical="center"/>
    </xf>
    <xf numFmtId="2" fontId="25" fillId="24" borderId="46" xfId="0" applyNumberFormat="1" applyFont="1" applyFill="1" applyBorder="1" applyAlignment="1" applyProtection="1">
      <alignment horizontal="center" vertical="center"/>
      <protection hidden="1"/>
    </xf>
    <xf numFmtId="2" fontId="25" fillId="24" borderId="45" xfId="0" applyNumberFormat="1" applyFont="1" applyFill="1" applyBorder="1" applyAlignment="1" applyProtection="1">
      <alignment horizontal="center" vertical="center"/>
      <protection hidden="1"/>
    </xf>
    <xf numFmtId="2" fontId="26" fillId="24" borderId="45" xfId="0" applyNumberFormat="1" applyFont="1" applyFill="1" applyBorder="1" applyAlignment="1" applyProtection="1">
      <alignment horizontal="center" vertical="center"/>
      <protection hidden="1"/>
    </xf>
    <xf numFmtId="1" fontId="27" fillId="10" borderId="47" xfId="0" applyNumberFormat="1" applyFont="1" applyFill="1" applyBorder="1" applyAlignment="1">
      <alignment horizontal="center" vertical="center"/>
    </xf>
    <xf numFmtId="2" fontId="25" fillId="10" borderId="45" xfId="0" applyNumberFormat="1" applyFont="1" applyFill="1" applyBorder="1" applyAlignment="1">
      <alignment horizontal="center" vertical="center"/>
    </xf>
    <xf numFmtId="2" fontId="24" fillId="24" borderId="45" xfId="0" applyNumberFormat="1" applyFont="1" applyFill="1" applyBorder="1" applyAlignment="1" applyProtection="1">
      <alignment horizontal="center" vertical="center"/>
      <protection hidden="1"/>
    </xf>
    <xf numFmtId="1" fontId="27" fillId="24" borderId="48" xfId="0" applyNumberFormat="1" applyFont="1" applyFill="1" applyBorder="1" applyAlignment="1" applyProtection="1">
      <alignment horizontal="center" vertical="center"/>
      <protection hidden="1"/>
    </xf>
    <xf numFmtId="1" fontId="28" fillId="10" borderId="49" xfId="0" applyNumberFormat="1" applyFont="1" applyFill="1" applyBorder="1" applyAlignment="1">
      <alignment horizontal="center" vertical="center"/>
    </xf>
    <xf numFmtId="0" fontId="24" fillId="0" borderId="50" xfId="0" applyFont="1" applyFill="1" applyBorder="1" applyAlignment="1">
      <alignment horizontal="center" vertical="center"/>
    </xf>
    <xf numFmtId="0" fontId="24" fillId="0" borderId="51" xfId="0" applyFont="1" applyFill="1" applyBorder="1" applyAlignment="1">
      <alignment vertical="center"/>
    </xf>
    <xf numFmtId="164" fontId="25" fillId="0" borderId="52" xfId="0" applyNumberFormat="1" applyFont="1" applyFill="1" applyBorder="1" applyAlignment="1">
      <alignment horizontal="center" vertical="center"/>
    </xf>
    <xf numFmtId="1" fontId="25" fillId="0" borderId="53" xfId="0" applyNumberFormat="1" applyFont="1" applyFill="1" applyBorder="1" applyAlignment="1">
      <alignment horizontal="center" vertical="center"/>
    </xf>
    <xf numFmtId="1" fontId="27" fillId="0" borderId="54" xfId="0" applyNumberFormat="1" applyFont="1" applyFill="1" applyBorder="1" applyAlignment="1">
      <alignment horizontal="center" vertical="center"/>
    </xf>
    <xf numFmtId="2" fontId="25" fillId="0" borderId="52" xfId="0" applyNumberFormat="1" applyFont="1" applyFill="1" applyBorder="1" applyAlignment="1">
      <alignment horizontal="center" vertical="center"/>
    </xf>
    <xf numFmtId="2" fontId="25" fillId="0" borderId="53" xfId="0" applyNumberFormat="1" applyFont="1" applyFill="1" applyBorder="1" applyAlignment="1">
      <alignment horizontal="center" vertical="center"/>
    </xf>
    <xf numFmtId="1" fontId="28" fillId="0" borderId="55" xfId="0" applyNumberFormat="1" applyFont="1" applyFill="1" applyBorder="1" applyAlignment="1">
      <alignment horizontal="center" vertical="center"/>
    </xf>
    <xf numFmtId="0" fontId="0" fillId="0" borderId="56" xfId="0" applyFont="1" applyBorder="1" applyAlignment="1">
      <alignment vertical="center"/>
    </xf>
    <xf numFmtId="0" fontId="24" fillId="0" borderId="57" xfId="0" applyFont="1" applyFill="1" applyBorder="1" applyAlignment="1">
      <alignment horizontal="center" vertical="center"/>
    </xf>
    <xf numFmtId="1" fontId="27" fillId="0" borderId="58" xfId="0" applyNumberFormat="1" applyFont="1" applyFill="1" applyBorder="1" applyAlignment="1">
      <alignment horizontal="center" vertical="center"/>
    </xf>
    <xf numFmtId="2" fontId="24" fillId="24" borderId="24" xfId="0" applyNumberFormat="1" applyFont="1" applyFill="1" applyBorder="1" applyAlignment="1" applyProtection="1">
      <alignment horizontal="center" vertical="center"/>
      <protection hidden="1"/>
    </xf>
    <xf numFmtId="0" fontId="24" fillId="0" borderId="30" xfId="0" applyFont="1" applyFill="1" applyBorder="1" applyAlignment="1">
      <alignment vertical="center"/>
    </xf>
    <xf numFmtId="164" fontId="25" fillId="0" borderId="31" xfId="0" applyNumberFormat="1" applyFont="1" applyFill="1" applyBorder="1" applyAlignment="1">
      <alignment horizontal="center" vertical="center"/>
    </xf>
    <xf numFmtId="2" fontId="24" fillId="24" borderId="31" xfId="0" applyNumberFormat="1" applyFont="1" applyFill="1" applyBorder="1" applyAlignment="1" applyProtection="1">
      <alignment horizontal="center" vertical="center"/>
      <protection hidden="1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164" fontId="25" fillId="0" borderId="0" xfId="0" applyNumberFormat="1" applyFont="1" applyFill="1" applyBorder="1" applyAlignment="1">
      <alignment horizontal="center" vertical="center"/>
    </xf>
    <xf numFmtId="1" fontId="25" fillId="0" borderId="0" xfId="0" applyNumberFormat="1" applyFont="1" applyFill="1" applyBorder="1" applyAlignment="1">
      <alignment horizontal="center" vertical="center"/>
    </xf>
    <xf numFmtId="164" fontId="25" fillId="0" borderId="0" xfId="0" applyNumberFormat="1" applyFont="1" applyFill="1" applyBorder="1" applyAlignment="1" applyProtection="1">
      <alignment horizontal="center" vertical="center"/>
      <protection hidden="1"/>
    </xf>
    <xf numFmtId="164" fontId="26" fillId="0" borderId="0" xfId="0" applyNumberFormat="1" applyFont="1" applyFill="1" applyBorder="1" applyAlignment="1" applyProtection="1">
      <alignment horizontal="center" vertical="center"/>
      <protection hidden="1"/>
    </xf>
    <xf numFmtId="1" fontId="27" fillId="0" borderId="0" xfId="0" applyNumberFormat="1" applyFont="1" applyFill="1" applyBorder="1" applyAlignment="1">
      <alignment horizontal="center" vertical="center"/>
    </xf>
    <xf numFmtId="2" fontId="25" fillId="0" borderId="0" xfId="0" applyNumberFormat="1" applyFont="1" applyFill="1" applyBorder="1" applyAlignment="1">
      <alignment horizontal="center" vertical="center"/>
    </xf>
    <xf numFmtId="1" fontId="27" fillId="0" borderId="0" xfId="0" applyNumberFormat="1" applyFont="1" applyFill="1" applyBorder="1" applyAlignment="1" applyProtection="1">
      <alignment horizontal="center" vertical="center"/>
      <protection hidden="1"/>
    </xf>
    <xf numFmtId="1" fontId="28" fillId="0" borderId="0" xfId="0" applyNumberFormat="1" applyFont="1" applyFill="1" applyBorder="1" applyAlignment="1">
      <alignment horizontal="center" vertical="center"/>
    </xf>
    <xf numFmtId="0" fontId="24" fillId="0" borderId="37" xfId="0" applyFont="1" applyFill="1" applyBorder="1" applyAlignment="1">
      <alignment vertical="center"/>
    </xf>
    <xf numFmtId="164" fontId="25" fillId="0" borderId="38" xfId="0" applyNumberFormat="1" applyFont="1" applyFill="1" applyBorder="1" applyAlignment="1">
      <alignment horizontal="center" vertical="center"/>
    </xf>
    <xf numFmtId="2" fontId="24" fillId="24" borderId="38" xfId="0" applyNumberFormat="1" applyFont="1" applyFill="1" applyBorder="1" applyAlignment="1" applyProtection="1">
      <alignment horizontal="center" vertical="center"/>
      <protection hidden="1"/>
    </xf>
    <xf numFmtId="2" fontId="25" fillId="0" borderId="25" xfId="0" applyNumberFormat="1" applyFont="1" applyFill="1" applyBorder="1" applyAlignment="1">
      <alignment horizontal="center" vertical="center"/>
    </xf>
    <xf numFmtId="2" fontId="25" fillId="0" borderId="32" xfId="0" applyNumberFormat="1" applyFont="1" applyFill="1" applyBorder="1" applyAlignment="1">
      <alignment horizontal="center" vertical="center"/>
    </xf>
    <xf numFmtId="2" fontId="25" fillId="0" borderId="39" xfId="0" applyNumberFormat="1" applyFont="1" applyFill="1" applyBorder="1" applyAlignment="1">
      <alignment horizontal="center" vertical="center"/>
    </xf>
    <xf numFmtId="2" fontId="24" fillId="25" borderId="0" xfId="0" applyNumberFormat="1" applyFont="1" applyFill="1" applyBorder="1" applyAlignment="1" applyProtection="1">
      <alignment horizontal="center" vertical="center"/>
      <protection hidden="1"/>
    </xf>
    <xf numFmtId="2" fontId="24" fillId="26" borderId="0" xfId="0" applyNumberFormat="1" applyFont="1" applyFill="1" applyBorder="1" applyAlignment="1" applyProtection="1">
      <alignment horizontal="center" vertical="center"/>
      <protection hidden="1"/>
    </xf>
    <xf numFmtId="2" fontId="24" fillId="0" borderId="0" xfId="0" applyNumberFormat="1" applyFont="1" applyFill="1" applyBorder="1" applyAlignment="1" applyProtection="1">
      <alignment horizontal="center" vertical="center"/>
      <protection hidden="1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1" fillId="21" borderId="0" xfId="0" applyFont="1" applyFill="1" applyBorder="1" applyAlignment="1">
      <alignment horizontal="left" vertical="center" wrapText="1"/>
    </xf>
    <xf numFmtId="0" fontId="29" fillId="10" borderId="0" xfId="0" applyFont="1" applyFill="1" applyBorder="1" applyAlignment="1">
      <alignment horizontal="center" vertical="center"/>
    </xf>
    <xf numFmtId="0" fontId="24" fillId="27" borderId="28" xfId="0" applyFont="1" applyFill="1" applyBorder="1" applyAlignment="1">
      <alignment horizontal="center" vertical="center"/>
    </xf>
    <xf numFmtId="0" fontId="24" fillId="27" borderId="29" xfId="0" applyFont="1" applyFill="1" applyBorder="1" applyAlignment="1">
      <alignment vertical="center"/>
    </xf>
    <xf numFmtId="164" fontId="25" fillId="27" borderId="30" xfId="0" applyNumberFormat="1" applyFont="1" applyFill="1" applyBorder="1" applyAlignment="1">
      <alignment horizontal="center" vertical="center"/>
    </xf>
    <xf numFmtId="1" fontId="25" fillId="27" borderId="31" xfId="0" applyNumberFormat="1" applyFont="1" applyFill="1" applyBorder="1" applyAlignment="1">
      <alignment horizontal="center" vertical="center"/>
    </xf>
    <xf numFmtId="2" fontId="25" fillId="28" borderId="46" xfId="0" applyNumberFormat="1" applyFont="1" applyFill="1" applyBorder="1" applyAlignment="1" applyProtection="1">
      <alignment horizontal="center" vertical="center"/>
      <protection hidden="1"/>
    </xf>
    <xf numFmtId="2" fontId="25" fillId="28" borderId="45" xfId="0" applyNumberFormat="1" applyFont="1" applyFill="1" applyBorder="1" applyAlignment="1" applyProtection="1">
      <alignment horizontal="center" vertical="center"/>
      <protection hidden="1"/>
    </xf>
    <xf numFmtId="2" fontId="26" fillId="28" borderId="45" xfId="0" applyNumberFormat="1" applyFont="1" applyFill="1" applyBorder="1" applyAlignment="1" applyProtection="1">
      <alignment horizontal="center" vertical="center"/>
      <protection hidden="1"/>
    </xf>
    <xf numFmtId="1" fontId="27" fillId="27" borderId="33" xfId="0" applyNumberFormat="1" applyFont="1" applyFill="1" applyBorder="1" applyAlignment="1">
      <alignment horizontal="center" vertical="center"/>
    </xf>
    <xf numFmtId="2" fontId="25" fillId="27" borderId="32" xfId="0" applyNumberFormat="1" applyFont="1" applyFill="1" applyBorder="1" applyAlignment="1">
      <alignment horizontal="center" vertical="center"/>
    </xf>
    <xf numFmtId="2" fontId="25" fillId="27" borderId="31" xfId="0" applyNumberFormat="1" applyFont="1" applyFill="1" applyBorder="1" applyAlignment="1">
      <alignment horizontal="center" vertical="center"/>
    </xf>
    <xf numFmtId="2" fontId="24" fillId="28" borderId="45" xfId="0" applyNumberFormat="1" applyFont="1" applyFill="1" applyBorder="1" applyAlignment="1" applyProtection="1">
      <alignment horizontal="center" vertical="center"/>
      <protection hidden="1"/>
    </xf>
    <xf numFmtId="1" fontId="27" fillId="28" borderId="48" xfId="0" applyNumberFormat="1" applyFont="1" applyFill="1" applyBorder="1" applyAlignment="1" applyProtection="1">
      <alignment horizontal="center" vertical="center"/>
      <protection hidden="1"/>
    </xf>
    <xf numFmtId="1" fontId="28" fillId="27" borderId="34" xfId="0" applyNumberFormat="1" applyFont="1" applyFill="1" applyBorder="1" applyAlignment="1">
      <alignment horizontal="center" vertical="center"/>
    </xf>
    <xf numFmtId="2" fontId="25" fillId="27" borderId="30" xfId="0" applyNumberFormat="1" applyFont="1" applyFill="1" applyBorder="1" applyAlignment="1">
      <alignment horizontal="center" vertical="center"/>
    </xf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7" builtinId="15" customBuiltin="1"/>
    <cellStyle name="Neutrální" xfId="26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4" builtinId="22" customBuiltin="1"/>
    <cellStyle name="Výstup" xfId="35" builtinId="21" customBuiltin="1"/>
    <cellStyle name="Vysvětlující text" xfId="33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28"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1</xdr:row>
      <xdr:rowOff>47625</xdr:rowOff>
    </xdr:from>
    <xdr:to>
      <xdr:col>15</xdr:col>
      <xdr:colOff>733425</xdr:colOff>
      <xdr:row>3</xdr:row>
      <xdr:rowOff>114300</xdr:rowOff>
    </xdr:to>
    <xdr:pic>
      <xdr:nvPicPr>
        <xdr:cNvPr id="10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15350" y="762000"/>
          <a:ext cx="1476375" cy="65722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  <xdr:twoCellAnchor>
    <xdr:from>
      <xdr:col>10</xdr:col>
      <xdr:colOff>219075</xdr:colOff>
      <xdr:row>1</xdr:row>
      <xdr:rowOff>0</xdr:rowOff>
    </xdr:from>
    <xdr:to>
      <xdr:col>14</xdr:col>
      <xdr:colOff>0</xdr:colOff>
      <xdr:row>3</xdr:row>
      <xdr:rowOff>123825</xdr:rowOff>
    </xdr:to>
    <xdr:pic>
      <xdr:nvPicPr>
        <xdr:cNvPr id="1026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38900" y="714375"/>
          <a:ext cx="2066925" cy="7143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1</xdr:row>
      <xdr:rowOff>47625</xdr:rowOff>
    </xdr:from>
    <xdr:to>
      <xdr:col>15</xdr:col>
      <xdr:colOff>733425</xdr:colOff>
      <xdr:row>3</xdr:row>
      <xdr:rowOff>114300</xdr:rowOff>
    </xdr:to>
    <xdr:pic>
      <xdr:nvPicPr>
        <xdr:cNvPr id="204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15350" y="762000"/>
          <a:ext cx="1476375" cy="65722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  <xdr:twoCellAnchor>
    <xdr:from>
      <xdr:col>10</xdr:col>
      <xdr:colOff>219075</xdr:colOff>
      <xdr:row>1</xdr:row>
      <xdr:rowOff>0</xdr:rowOff>
    </xdr:from>
    <xdr:to>
      <xdr:col>14</xdr:col>
      <xdr:colOff>0</xdr:colOff>
      <xdr:row>3</xdr:row>
      <xdr:rowOff>123825</xdr:rowOff>
    </xdr:to>
    <xdr:pic>
      <xdr:nvPicPr>
        <xdr:cNvPr id="2050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38900" y="714375"/>
          <a:ext cx="2066925" cy="7143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1</xdr:row>
      <xdr:rowOff>47625</xdr:rowOff>
    </xdr:from>
    <xdr:to>
      <xdr:col>15</xdr:col>
      <xdr:colOff>733425</xdr:colOff>
      <xdr:row>3</xdr:row>
      <xdr:rowOff>114300</xdr:rowOff>
    </xdr:to>
    <xdr:pic>
      <xdr:nvPicPr>
        <xdr:cNvPr id="307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15350" y="762000"/>
          <a:ext cx="1476375" cy="65722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  <xdr:twoCellAnchor>
    <xdr:from>
      <xdr:col>10</xdr:col>
      <xdr:colOff>219075</xdr:colOff>
      <xdr:row>1</xdr:row>
      <xdr:rowOff>0</xdr:rowOff>
    </xdr:from>
    <xdr:to>
      <xdr:col>14</xdr:col>
      <xdr:colOff>0</xdr:colOff>
      <xdr:row>3</xdr:row>
      <xdr:rowOff>123825</xdr:rowOff>
    </xdr:to>
    <xdr:pic>
      <xdr:nvPicPr>
        <xdr:cNvPr id="3079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38900" y="714375"/>
          <a:ext cx="2066925" cy="7143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9"/>
  <sheetViews>
    <sheetView showGridLines="0" tabSelected="1" zoomScaleNormal="100" workbookViewId="0">
      <pane xSplit="2" topLeftCell="C1" activePane="topRight" state="frozen"/>
      <selection pane="topRight" activeCell="A12" sqref="A12:P12"/>
    </sheetView>
  </sheetViews>
  <sheetFormatPr defaultRowHeight="12.75"/>
  <cols>
    <col min="1" max="1" width="5.7109375" customWidth="1"/>
    <col min="2" max="2" width="19" customWidth="1"/>
    <col min="3" max="3" width="8.5703125" style="1" customWidth="1"/>
    <col min="4" max="4" width="8.5703125" style="2" customWidth="1"/>
    <col min="5" max="6" width="8.5703125" style="1" customWidth="1"/>
    <col min="7" max="7" width="8.5703125" style="2" customWidth="1"/>
    <col min="8" max="9" width="8.5703125" style="1" customWidth="1"/>
    <col min="10" max="14" width="8.5703125" customWidth="1"/>
    <col min="15" max="16" width="11.28515625" customWidth="1"/>
  </cols>
  <sheetData>
    <row r="1" spans="1:16" ht="56.25" customHeight="1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</row>
    <row r="2" spans="1:16" ht="27" customHeight="1"/>
    <row r="3" spans="1:16" s="6" customFormat="1" ht="19.5" customHeight="1">
      <c r="A3" s="92" t="s">
        <v>1</v>
      </c>
      <c r="B3" s="92"/>
      <c r="C3" s="3"/>
      <c r="D3" s="4"/>
      <c r="E3" s="5"/>
      <c r="F3" s="5"/>
      <c r="G3" s="4"/>
      <c r="H3" s="5"/>
      <c r="I3" s="5"/>
      <c r="O3"/>
      <c r="P3"/>
    </row>
    <row r="4" spans="1:16" ht="12" customHeight="1">
      <c r="A4" s="93" t="s">
        <v>2</v>
      </c>
      <c r="B4" s="93"/>
    </row>
    <row r="5" spans="1:16" s="7" customFormat="1" ht="20.100000000000001" customHeight="1">
      <c r="A5" s="93"/>
      <c r="B5" s="93"/>
      <c r="C5" s="94" t="s">
        <v>3</v>
      </c>
      <c r="D5" s="94"/>
      <c r="E5" s="94"/>
      <c r="F5" s="94"/>
      <c r="G5" s="94"/>
      <c r="H5" s="94"/>
      <c r="I5" s="94"/>
      <c r="J5" s="94"/>
      <c r="K5" s="95" t="s">
        <v>4</v>
      </c>
      <c r="L5" s="95"/>
      <c r="M5" s="95"/>
      <c r="N5" s="95"/>
      <c r="O5" s="96" t="s">
        <v>5</v>
      </c>
      <c r="P5" s="97" t="s">
        <v>6</v>
      </c>
    </row>
    <row r="6" spans="1:16" s="7" customFormat="1" ht="32.1" customHeight="1" thickBot="1">
      <c r="A6" s="8" t="s">
        <v>7</v>
      </c>
      <c r="B6" s="9" t="s">
        <v>8</v>
      </c>
      <c r="C6" s="10" t="s">
        <v>9</v>
      </c>
      <c r="D6" s="11" t="s">
        <v>10</v>
      </c>
      <c r="E6" s="12" t="s">
        <v>11</v>
      </c>
      <c r="F6" s="10" t="s">
        <v>12</v>
      </c>
      <c r="G6" s="11" t="s">
        <v>10</v>
      </c>
      <c r="H6" s="13" t="s">
        <v>11</v>
      </c>
      <c r="I6" s="13" t="s">
        <v>13</v>
      </c>
      <c r="J6" s="14" t="s">
        <v>14</v>
      </c>
      <c r="K6" s="15" t="s">
        <v>9</v>
      </c>
      <c r="L6" s="16" t="s">
        <v>12</v>
      </c>
      <c r="M6" s="17" t="s">
        <v>11</v>
      </c>
      <c r="N6" s="14" t="s">
        <v>14</v>
      </c>
      <c r="O6" s="96"/>
      <c r="P6" s="97"/>
    </row>
    <row r="7" spans="1:16" s="26" customFormat="1" ht="20.100000000000001" customHeight="1" thickTop="1" thickBot="1">
      <c r="A7" s="18">
        <v>1</v>
      </c>
      <c r="B7" s="19" t="s">
        <v>19</v>
      </c>
      <c r="C7" s="20">
        <v>75.09</v>
      </c>
      <c r="D7" s="21">
        <v>10</v>
      </c>
      <c r="E7" s="49">
        <f>C7+D7</f>
        <v>85.09</v>
      </c>
      <c r="F7" s="20">
        <v>99.75</v>
      </c>
      <c r="G7" s="21">
        <v>10</v>
      </c>
      <c r="H7" s="50">
        <f>F7+G7</f>
        <v>109.75</v>
      </c>
      <c r="I7" s="51">
        <f>MIN(E7,H7)</f>
        <v>85.09</v>
      </c>
      <c r="J7" s="22">
        <v>12</v>
      </c>
      <c r="K7" s="23">
        <v>23.4</v>
      </c>
      <c r="L7" s="24">
        <v>23.04</v>
      </c>
      <c r="M7" s="54">
        <f>MIN(K7,L7)</f>
        <v>23.04</v>
      </c>
      <c r="N7" s="22">
        <v>7</v>
      </c>
      <c r="O7" s="55">
        <f>J7+N7</f>
        <v>19</v>
      </c>
      <c r="P7" s="25">
        <v>8</v>
      </c>
    </row>
    <row r="8" spans="1:16" s="26" customFormat="1" ht="20.100000000000001" customHeight="1" thickTop="1" thickBot="1">
      <c r="A8" s="27">
        <v>2</v>
      </c>
      <c r="B8" s="28" t="s">
        <v>20</v>
      </c>
      <c r="C8" s="29">
        <v>71.319999999999993</v>
      </c>
      <c r="D8" s="30"/>
      <c r="E8" s="49">
        <f t="shared" ref="E8:E28" si="0">C8+D8</f>
        <v>71.319999999999993</v>
      </c>
      <c r="F8" s="29">
        <v>86.22</v>
      </c>
      <c r="G8" s="30"/>
      <c r="H8" s="50">
        <f t="shared" ref="H8:H28" si="1">F8+G8</f>
        <v>86.22</v>
      </c>
      <c r="I8" s="51">
        <f t="shared" ref="I8:I28" si="2">MIN(E8,H8)</f>
        <v>71.319999999999993</v>
      </c>
      <c r="J8" s="31">
        <v>4</v>
      </c>
      <c r="K8" s="32">
        <v>20.059999999999999</v>
      </c>
      <c r="L8" s="33">
        <v>24.69</v>
      </c>
      <c r="M8" s="54">
        <f t="shared" ref="M8:M28" si="3">MIN(K8,L8)</f>
        <v>20.059999999999999</v>
      </c>
      <c r="N8" s="31">
        <v>2</v>
      </c>
      <c r="O8" s="55">
        <f t="shared" ref="O8:O28" si="4">J8+N8</f>
        <v>6</v>
      </c>
      <c r="P8" s="34">
        <v>3</v>
      </c>
    </row>
    <row r="9" spans="1:16" s="26" customFormat="1" ht="20.100000000000001" customHeight="1" thickTop="1" thickBot="1">
      <c r="A9" s="27">
        <v>3</v>
      </c>
      <c r="B9" s="28" t="s">
        <v>22</v>
      </c>
      <c r="C9" s="29">
        <v>73.66</v>
      </c>
      <c r="D9" s="30"/>
      <c r="E9" s="49">
        <f t="shared" si="0"/>
        <v>73.66</v>
      </c>
      <c r="F9" s="29">
        <v>65.260000000000005</v>
      </c>
      <c r="G9" s="30"/>
      <c r="H9" s="50">
        <f t="shared" si="1"/>
        <v>65.260000000000005</v>
      </c>
      <c r="I9" s="51">
        <f t="shared" si="2"/>
        <v>65.260000000000005</v>
      </c>
      <c r="J9" s="31">
        <v>2</v>
      </c>
      <c r="K9" s="32">
        <v>34.19</v>
      </c>
      <c r="L9" s="33" t="s">
        <v>25</v>
      </c>
      <c r="M9" s="54">
        <f t="shared" si="3"/>
        <v>34.19</v>
      </c>
      <c r="N9" s="31">
        <v>20</v>
      </c>
      <c r="O9" s="55">
        <f t="shared" si="4"/>
        <v>22</v>
      </c>
      <c r="P9" s="34">
        <v>12</v>
      </c>
    </row>
    <row r="10" spans="1:16" s="26" customFormat="1" ht="20.100000000000001" customHeight="1" thickTop="1" thickBot="1">
      <c r="A10" s="27">
        <v>4</v>
      </c>
      <c r="B10" s="28" t="s">
        <v>23</v>
      </c>
      <c r="C10" s="29">
        <v>77.209999999999994</v>
      </c>
      <c r="D10" s="30"/>
      <c r="E10" s="49">
        <f t="shared" si="0"/>
        <v>77.209999999999994</v>
      </c>
      <c r="F10" s="29">
        <v>80.59</v>
      </c>
      <c r="G10" s="30"/>
      <c r="H10" s="50">
        <f t="shared" si="1"/>
        <v>80.59</v>
      </c>
      <c r="I10" s="51">
        <f t="shared" si="2"/>
        <v>77.209999999999994</v>
      </c>
      <c r="J10" s="31">
        <v>7</v>
      </c>
      <c r="K10" s="32">
        <v>25.4</v>
      </c>
      <c r="L10" s="33">
        <v>25.27</v>
      </c>
      <c r="M10" s="54">
        <f t="shared" si="3"/>
        <v>25.27</v>
      </c>
      <c r="N10" s="31">
        <v>12</v>
      </c>
      <c r="O10" s="55">
        <f t="shared" si="4"/>
        <v>19</v>
      </c>
      <c r="P10" s="34">
        <v>11</v>
      </c>
    </row>
    <row r="11" spans="1:16" s="26" customFormat="1" ht="20.100000000000001" customHeight="1" thickTop="1" thickBot="1">
      <c r="A11" s="27">
        <v>5</v>
      </c>
      <c r="B11" s="28" t="s">
        <v>24</v>
      </c>
      <c r="C11" s="29">
        <v>91.55</v>
      </c>
      <c r="D11" s="30"/>
      <c r="E11" s="49">
        <f t="shared" si="0"/>
        <v>91.55</v>
      </c>
      <c r="F11" s="29">
        <v>88.44</v>
      </c>
      <c r="G11" s="30"/>
      <c r="H11" s="50">
        <f t="shared" si="1"/>
        <v>88.44</v>
      </c>
      <c r="I11" s="51">
        <f t="shared" si="2"/>
        <v>88.44</v>
      </c>
      <c r="J11" s="31">
        <v>13</v>
      </c>
      <c r="K11" s="32" t="s">
        <v>25</v>
      </c>
      <c r="L11" s="33">
        <v>35.369999999999997</v>
      </c>
      <c r="M11" s="54">
        <f t="shared" si="3"/>
        <v>35.369999999999997</v>
      </c>
      <c r="N11" s="31">
        <v>21</v>
      </c>
      <c r="O11" s="55">
        <f t="shared" si="4"/>
        <v>34</v>
      </c>
      <c r="P11" s="34">
        <v>17</v>
      </c>
    </row>
    <row r="12" spans="1:16" s="26" customFormat="1" ht="20.100000000000001" customHeight="1" thickTop="1" thickBot="1">
      <c r="A12" s="101">
        <v>6</v>
      </c>
      <c r="B12" s="102" t="s">
        <v>26</v>
      </c>
      <c r="C12" s="103">
        <v>61.57</v>
      </c>
      <c r="D12" s="104"/>
      <c r="E12" s="105">
        <f t="shared" si="0"/>
        <v>61.57</v>
      </c>
      <c r="F12" s="103">
        <v>61.16</v>
      </c>
      <c r="G12" s="104"/>
      <c r="H12" s="106">
        <f t="shared" si="1"/>
        <v>61.16</v>
      </c>
      <c r="I12" s="107">
        <f t="shared" si="2"/>
        <v>61.16</v>
      </c>
      <c r="J12" s="108">
        <v>1</v>
      </c>
      <c r="K12" s="114">
        <v>21.44</v>
      </c>
      <c r="L12" s="110">
        <v>26.11</v>
      </c>
      <c r="M12" s="111">
        <f t="shared" si="3"/>
        <v>21.44</v>
      </c>
      <c r="N12" s="108">
        <v>4</v>
      </c>
      <c r="O12" s="112">
        <f t="shared" si="4"/>
        <v>5</v>
      </c>
      <c r="P12" s="113">
        <v>1</v>
      </c>
    </row>
    <row r="13" spans="1:16" s="26" customFormat="1" ht="20.100000000000001" customHeight="1" thickTop="1" thickBot="1">
      <c r="A13" s="27">
        <v>7</v>
      </c>
      <c r="B13" s="28" t="s">
        <v>28</v>
      </c>
      <c r="C13" s="29">
        <v>94.29</v>
      </c>
      <c r="D13" s="30">
        <v>10</v>
      </c>
      <c r="E13" s="49">
        <f t="shared" si="0"/>
        <v>104.29</v>
      </c>
      <c r="F13" s="29">
        <v>99.51</v>
      </c>
      <c r="G13" s="30">
        <v>10</v>
      </c>
      <c r="H13" s="50">
        <f t="shared" si="1"/>
        <v>109.51</v>
      </c>
      <c r="I13" s="51">
        <f t="shared" si="2"/>
        <v>104.29</v>
      </c>
      <c r="J13" s="31">
        <v>20</v>
      </c>
      <c r="K13" s="32">
        <v>35.94</v>
      </c>
      <c r="L13" s="33">
        <v>39.28</v>
      </c>
      <c r="M13" s="54">
        <f t="shared" si="3"/>
        <v>35.94</v>
      </c>
      <c r="N13" s="31">
        <v>22</v>
      </c>
      <c r="O13" s="55">
        <f t="shared" si="4"/>
        <v>42</v>
      </c>
      <c r="P13" s="34">
        <v>22</v>
      </c>
    </row>
    <row r="14" spans="1:16" s="26" customFormat="1" ht="20.100000000000001" customHeight="1" thickTop="1" thickBot="1">
      <c r="A14" s="27">
        <v>8</v>
      </c>
      <c r="B14" s="28" t="s">
        <v>29</v>
      </c>
      <c r="C14" s="29">
        <v>142</v>
      </c>
      <c r="D14" s="30">
        <v>20</v>
      </c>
      <c r="E14" s="49">
        <f t="shared" si="0"/>
        <v>162</v>
      </c>
      <c r="F14" s="29">
        <v>161.05000000000001</v>
      </c>
      <c r="G14" s="30"/>
      <c r="H14" s="50">
        <f t="shared" si="1"/>
        <v>161.05000000000001</v>
      </c>
      <c r="I14" s="51">
        <f t="shared" si="2"/>
        <v>161.05000000000001</v>
      </c>
      <c r="J14" s="31">
        <v>22</v>
      </c>
      <c r="K14" s="32">
        <v>28.03</v>
      </c>
      <c r="L14" s="33">
        <v>30.32</v>
      </c>
      <c r="M14" s="54">
        <f t="shared" si="3"/>
        <v>28.03</v>
      </c>
      <c r="N14" s="31">
        <v>17</v>
      </c>
      <c r="O14" s="55">
        <f t="shared" si="4"/>
        <v>39</v>
      </c>
      <c r="P14" s="34">
        <v>21</v>
      </c>
    </row>
    <row r="15" spans="1:16" s="26" customFormat="1" ht="20.100000000000001" customHeight="1" thickTop="1" thickBot="1">
      <c r="A15" s="27">
        <v>9</v>
      </c>
      <c r="B15" s="28" t="s">
        <v>30</v>
      </c>
      <c r="C15" s="29">
        <v>106.94</v>
      </c>
      <c r="D15" s="30">
        <v>10</v>
      </c>
      <c r="E15" s="49">
        <f t="shared" si="0"/>
        <v>116.94</v>
      </c>
      <c r="F15" s="29">
        <v>88.96</v>
      </c>
      <c r="G15" s="30"/>
      <c r="H15" s="50">
        <f t="shared" si="1"/>
        <v>88.96</v>
      </c>
      <c r="I15" s="51">
        <f t="shared" si="2"/>
        <v>88.96</v>
      </c>
      <c r="J15" s="31">
        <v>14</v>
      </c>
      <c r="K15" s="32">
        <v>22.65</v>
      </c>
      <c r="L15" s="33">
        <v>22.56</v>
      </c>
      <c r="M15" s="54">
        <f t="shared" si="3"/>
        <v>22.56</v>
      </c>
      <c r="N15" s="31">
        <v>5</v>
      </c>
      <c r="O15" s="55">
        <f t="shared" si="4"/>
        <v>19</v>
      </c>
      <c r="P15" s="34">
        <v>7</v>
      </c>
    </row>
    <row r="16" spans="1:16" s="26" customFormat="1" ht="20.100000000000001" customHeight="1" thickTop="1" thickBot="1">
      <c r="A16" s="27">
        <v>10</v>
      </c>
      <c r="B16" s="28" t="s">
        <v>31</v>
      </c>
      <c r="C16" s="29">
        <v>77.55</v>
      </c>
      <c r="D16" s="30"/>
      <c r="E16" s="49">
        <f t="shared" si="0"/>
        <v>77.55</v>
      </c>
      <c r="F16" s="29">
        <v>77.349999999999994</v>
      </c>
      <c r="G16" s="30">
        <v>20</v>
      </c>
      <c r="H16" s="50">
        <f t="shared" si="1"/>
        <v>97.35</v>
      </c>
      <c r="I16" s="51">
        <f t="shared" si="2"/>
        <v>77.55</v>
      </c>
      <c r="J16" s="31">
        <v>8</v>
      </c>
      <c r="K16" s="32">
        <v>21.17</v>
      </c>
      <c r="L16" s="33" t="s">
        <v>25</v>
      </c>
      <c r="M16" s="54">
        <f t="shared" si="3"/>
        <v>21.17</v>
      </c>
      <c r="N16" s="31">
        <v>3</v>
      </c>
      <c r="O16" s="55">
        <f t="shared" si="4"/>
        <v>11</v>
      </c>
      <c r="P16" s="34">
        <v>4</v>
      </c>
    </row>
    <row r="17" spans="1:16" s="26" customFormat="1" ht="20.100000000000001" customHeight="1" thickTop="1" thickBot="1">
      <c r="A17" s="27">
        <v>11</v>
      </c>
      <c r="B17" s="28" t="s">
        <v>32</v>
      </c>
      <c r="C17" s="29">
        <v>67.47</v>
      </c>
      <c r="D17" s="30"/>
      <c r="E17" s="49">
        <f t="shared" si="0"/>
        <v>67.47</v>
      </c>
      <c r="F17" s="29">
        <v>76.099999999999994</v>
      </c>
      <c r="G17" s="30">
        <v>10</v>
      </c>
      <c r="H17" s="50">
        <f t="shared" si="1"/>
        <v>86.1</v>
      </c>
      <c r="I17" s="51">
        <f t="shared" si="2"/>
        <v>67.47</v>
      </c>
      <c r="J17" s="31">
        <v>3</v>
      </c>
      <c r="K17" s="32" t="s">
        <v>25</v>
      </c>
      <c r="L17" s="33">
        <v>27.09</v>
      </c>
      <c r="M17" s="54">
        <f t="shared" si="3"/>
        <v>27.09</v>
      </c>
      <c r="N17" s="31">
        <v>15</v>
      </c>
      <c r="O17" s="55">
        <f t="shared" si="4"/>
        <v>18</v>
      </c>
      <c r="P17" s="34">
        <v>6</v>
      </c>
    </row>
    <row r="18" spans="1:16" s="26" customFormat="1" ht="20.100000000000001" customHeight="1" thickTop="1" thickBot="1">
      <c r="A18" s="27">
        <v>12</v>
      </c>
      <c r="B18" s="28" t="s">
        <v>33</v>
      </c>
      <c r="C18" s="29">
        <v>72.739999999999995</v>
      </c>
      <c r="D18" s="30">
        <v>10</v>
      </c>
      <c r="E18" s="49">
        <f t="shared" si="0"/>
        <v>82.74</v>
      </c>
      <c r="F18" s="29">
        <v>77.61</v>
      </c>
      <c r="G18" s="30">
        <v>10</v>
      </c>
      <c r="H18" s="50">
        <f t="shared" si="1"/>
        <v>87.61</v>
      </c>
      <c r="I18" s="51">
        <f t="shared" si="2"/>
        <v>82.74</v>
      </c>
      <c r="J18" s="31">
        <v>11</v>
      </c>
      <c r="K18" s="32">
        <v>59.01</v>
      </c>
      <c r="L18" s="33">
        <v>23.05</v>
      </c>
      <c r="M18" s="54">
        <f t="shared" si="3"/>
        <v>23.05</v>
      </c>
      <c r="N18" s="31">
        <v>8</v>
      </c>
      <c r="O18" s="55">
        <f t="shared" si="4"/>
        <v>19</v>
      </c>
      <c r="P18" s="34">
        <v>9</v>
      </c>
    </row>
    <row r="19" spans="1:16" s="26" customFormat="1" ht="20.100000000000001" customHeight="1" thickTop="1" thickBot="1">
      <c r="A19" s="27">
        <v>13</v>
      </c>
      <c r="B19" s="28" t="s">
        <v>34</v>
      </c>
      <c r="C19" s="29">
        <v>78.48</v>
      </c>
      <c r="D19" s="30"/>
      <c r="E19" s="49">
        <f t="shared" si="0"/>
        <v>78.48</v>
      </c>
      <c r="F19" s="29">
        <v>74.42</v>
      </c>
      <c r="G19" s="30"/>
      <c r="H19" s="50">
        <f t="shared" si="1"/>
        <v>74.42</v>
      </c>
      <c r="I19" s="51">
        <f t="shared" si="2"/>
        <v>74.42</v>
      </c>
      <c r="J19" s="31">
        <v>5</v>
      </c>
      <c r="K19" s="32">
        <v>18.649999999999999</v>
      </c>
      <c r="L19" s="33" t="s">
        <v>25</v>
      </c>
      <c r="M19" s="54">
        <f t="shared" si="3"/>
        <v>18.649999999999999</v>
      </c>
      <c r="N19" s="31">
        <v>1</v>
      </c>
      <c r="O19" s="55">
        <f t="shared" si="4"/>
        <v>6</v>
      </c>
      <c r="P19" s="34">
        <v>2</v>
      </c>
    </row>
    <row r="20" spans="1:16" s="26" customFormat="1" ht="20.100000000000001" customHeight="1" thickTop="1" thickBot="1">
      <c r="A20" s="27">
        <v>14</v>
      </c>
      <c r="B20" s="28" t="s">
        <v>35</v>
      </c>
      <c r="C20" s="29">
        <v>77.7</v>
      </c>
      <c r="D20" s="30"/>
      <c r="E20" s="49">
        <f t="shared" si="0"/>
        <v>77.7</v>
      </c>
      <c r="F20" s="29">
        <v>76.38</v>
      </c>
      <c r="G20" s="30"/>
      <c r="H20" s="50">
        <f t="shared" si="1"/>
        <v>76.38</v>
      </c>
      <c r="I20" s="51">
        <f t="shared" si="2"/>
        <v>76.38</v>
      </c>
      <c r="J20" s="31">
        <v>6</v>
      </c>
      <c r="K20" s="32">
        <v>37.65</v>
      </c>
      <c r="L20" s="33">
        <v>22.78</v>
      </c>
      <c r="M20" s="54">
        <f t="shared" si="3"/>
        <v>22.78</v>
      </c>
      <c r="N20" s="31">
        <v>6</v>
      </c>
      <c r="O20" s="55">
        <f t="shared" si="4"/>
        <v>12</v>
      </c>
      <c r="P20" s="34">
        <v>5</v>
      </c>
    </row>
    <row r="21" spans="1:16" s="65" customFormat="1" ht="20.100000000000001" customHeight="1" thickTop="1" thickBot="1">
      <c r="A21" s="27">
        <v>15</v>
      </c>
      <c r="B21" s="28" t="s">
        <v>36</v>
      </c>
      <c r="C21" s="29">
        <v>78.89</v>
      </c>
      <c r="D21" s="30"/>
      <c r="E21" s="49">
        <f t="shared" si="0"/>
        <v>78.89</v>
      </c>
      <c r="F21" s="29">
        <v>79.17</v>
      </c>
      <c r="G21" s="30">
        <v>10</v>
      </c>
      <c r="H21" s="50">
        <f t="shared" si="1"/>
        <v>89.17</v>
      </c>
      <c r="I21" s="51">
        <f t="shared" si="2"/>
        <v>78.89</v>
      </c>
      <c r="J21" s="31">
        <v>9</v>
      </c>
      <c r="K21" s="32">
        <v>51.29</v>
      </c>
      <c r="L21" s="33">
        <v>23.54</v>
      </c>
      <c r="M21" s="54">
        <f t="shared" si="3"/>
        <v>23.54</v>
      </c>
      <c r="N21" s="31">
        <v>10</v>
      </c>
      <c r="O21" s="55">
        <f t="shared" si="4"/>
        <v>19</v>
      </c>
      <c r="P21" s="34">
        <v>10</v>
      </c>
    </row>
    <row r="22" spans="1:16" s="26" customFormat="1" ht="20.100000000000001" customHeight="1" thickTop="1" thickBot="1">
      <c r="A22" s="57">
        <v>16</v>
      </c>
      <c r="B22" s="58" t="s">
        <v>37</v>
      </c>
      <c r="C22" s="59">
        <v>126.87</v>
      </c>
      <c r="D22" s="60"/>
      <c r="E22" s="49">
        <f t="shared" si="0"/>
        <v>126.87</v>
      </c>
      <c r="F22" s="59">
        <v>164.76</v>
      </c>
      <c r="G22" s="60"/>
      <c r="H22" s="50">
        <f t="shared" si="1"/>
        <v>164.76</v>
      </c>
      <c r="I22" s="51">
        <f t="shared" si="2"/>
        <v>126.87</v>
      </c>
      <c r="J22" s="61">
        <v>21</v>
      </c>
      <c r="K22" s="62">
        <v>31.12</v>
      </c>
      <c r="L22" s="63">
        <v>27.87</v>
      </c>
      <c r="M22" s="54">
        <f t="shared" si="3"/>
        <v>27.87</v>
      </c>
      <c r="N22" s="61">
        <v>16</v>
      </c>
      <c r="O22" s="55">
        <f t="shared" si="4"/>
        <v>37</v>
      </c>
      <c r="P22" s="64">
        <v>19</v>
      </c>
    </row>
    <row r="23" spans="1:16" s="26" customFormat="1" ht="20.100000000000001" customHeight="1" thickTop="1" thickBot="1">
      <c r="A23" s="27">
        <v>17</v>
      </c>
      <c r="B23" s="28" t="s">
        <v>38</v>
      </c>
      <c r="C23" s="29">
        <v>100.8</v>
      </c>
      <c r="D23" s="30">
        <v>30</v>
      </c>
      <c r="E23" s="49">
        <f t="shared" si="0"/>
        <v>130.80000000000001</v>
      </c>
      <c r="F23" s="29">
        <v>92.63</v>
      </c>
      <c r="G23" s="30"/>
      <c r="H23" s="50">
        <f t="shared" si="1"/>
        <v>92.63</v>
      </c>
      <c r="I23" s="51">
        <f t="shared" si="2"/>
        <v>92.63</v>
      </c>
      <c r="J23" s="31">
        <v>18</v>
      </c>
      <c r="K23" s="32">
        <v>29.72</v>
      </c>
      <c r="L23" s="33">
        <v>25.6</v>
      </c>
      <c r="M23" s="54">
        <f t="shared" si="3"/>
        <v>25.6</v>
      </c>
      <c r="N23" s="31">
        <v>13</v>
      </c>
      <c r="O23" s="55">
        <f t="shared" si="4"/>
        <v>31</v>
      </c>
      <c r="P23" s="34">
        <v>16</v>
      </c>
    </row>
    <row r="24" spans="1:16" s="26" customFormat="1" ht="20.100000000000001" customHeight="1" thickTop="1" thickBot="1">
      <c r="A24" s="27">
        <v>18</v>
      </c>
      <c r="B24" s="28" t="s">
        <v>39</v>
      </c>
      <c r="C24" s="29">
        <v>81.55</v>
      </c>
      <c r="D24" s="30"/>
      <c r="E24" s="49">
        <f t="shared" si="0"/>
        <v>81.55</v>
      </c>
      <c r="F24" s="29">
        <v>82.14</v>
      </c>
      <c r="G24" s="30"/>
      <c r="H24" s="50">
        <f t="shared" si="1"/>
        <v>82.14</v>
      </c>
      <c r="I24" s="51">
        <f t="shared" si="2"/>
        <v>81.55</v>
      </c>
      <c r="J24" s="31">
        <v>10</v>
      </c>
      <c r="K24" s="32">
        <v>47.01</v>
      </c>
      <c r="L24" s="33">
        <v>26.93</v>
      </c>
      <c r="M24" s="54">
        <f t="shared" si="3"/>
        <v>26.93</v>
      </c>
      <c r="N24" s="31">
        <v>14</v>
      </c>
      <c r="O24" s="55">
        <f t="shared" si="4"/>
        <v>24</v>
      </c>
      <c r="P24" s="34">
        <v>13</v>
      </c>
    </row>
    <row r="25" spans="1:16" s="26" customFormat="1" ht="20.100000000000001" customHeight="1" thickTop="1" thickBot="1">
      <c r="A25" s="27">
        <v>19</v>
      </c>
      <c r="B25" s="28" t="s">
        <v>40</v>
      </c>
      <c r="C25" s="29">
        <v>90.11</v>
      </c>
      <c r="D25" s="30">
        <v>10</v>
      </c>
      <c r="E25" s="49">
        <f t="shared" si="0"/>
        <v>100.11</v>
      </c>
      <c r="F25" s="29">
        <v>91.43</v>
      </c>
      <c r="G25" s="30">
        <v>10</v>
      </c>
      <c r="H25" s="50">
        <f t="shared" si="1"/>
        <v>101.43</v>
      </c>
      <c r="I25" s="51">
        <f t="shared" si="2"/>
        <v>100.11</v>
      </c>
      <c r="J25" s="31">
        <v>19</v>
      </c>
      <c r="K25" s="32">
        <v>29.77</v>
      </c>
      <c r="L25" s="33">
        <v>32.72</v>
      </c>
      <c r="M25" s="54">
        <f t="shared" si="3"/>
        <v>29.77</v>
      </c>
      <c r="N25" s="31">
        <v>18</v>
      </c>
      <c r="O25" s="55">
        <f t="shared" si="4"/>
        <v>37</v>
      </c>
      <c r="P25" s="34">
        <v>20</v>
      </c>
    </row>
    <row r="26" spans="1:16" s="26" customFormat="1" ht="20.100000000000001" customHeight="1" thickTop="1" thickBot="1">
      <c r="A26" s="27">
        <v>20</v>
      </c>
      <c r="B26" s="28" t="s">
        <v>41</v>
      </c>
      <c r="C26" s="29">
        <v>90.95</v>
      </c>
      <c r="D26" s="30"/>
      <c r="E26" s="49">
        <f t="shared" si="0"/>
        <v>90.95</v>
      </c>
      <c r="F26" s="29">
        <v>94.12</v>
      </c>
      <c r="G26" s="30"/>
      <c r="H26" s="50">
        <f t="shared" si="1"/>
        <v>94.12</v>
      </c>
      <c r="I26" s="51">
        <f t="shared" si="2"/>
        <v>90.95</v>
      </c>
      <c r="J26" s="31">
        <v>17</v>
      </c>
      <c r="K26" s="32">
        <v>28.76</v>
      </c>
      <c r="L26" s="33">
        <v>23.5</v>
      </c>
      <c r="M26" s="54">
        <f t="shared" si="3"/>
        <v>23.5</v>
      </c>
      <c r="N26" s="31">
        <v>9</v>
      </c>
      <c r="O26" s="55">
        <f t="shared" si="4"/>
        <v>26</v>
      </c>
      <c r="P26" s="34">
        <v>14</v>
      </c>
    </row>
    <row r="27" spans="1:16" s="26" customFormat="1" ht="20.100000000000001" customHeight="1" thickTop="1" thickBot="1">
      <c r="A27" s="27">
        <v>21</v>
      </c>
      <c r="B27" s="28" t="s">
        <v>42</v>
      </c>
      <c r="C27" s="29">
        <v>89.51</v>
      </c>
      <c r="D27" s="30"/>
      <c r="E27" s="49">
        <f t="shared" si="0"/>
        <v>89.51</v>
      </c>
      <c r="F27" s="29">
        <v>115.9</v>
      </c>
      <c r="G27" s="30">
        <v>10</v>
      </c>
      <c r="H27" s="50">
        <f t="shared" si="1"/>
        <v>125.9</v>
      </c>
      <c r="I27" s="51">
        <f t="shared" si="2"/>
        <v>89.51</v>
      </c>
      <c r="J27" s="31">
        <v>16</v>
      </c>
      <c r="K27" s="32">
        <v>33.619999999999997</v>
      </c>
      <c r="L27" s="33">
        <v>97.01</v>
      </c>
      <c r="M27" s="54">
        <f t="shared" si="3"/>
        <v>33.619999999999997</v>
      </c>
      <c r="N27" s="31">
        <v>19</v>
      </c>
      <c r="O27" s="55">
        <f t="shared" si="4"/>
        <v>35</v>
      </c>
      <c r="P27" s="34">
        <v>18</v>
      </c>
    </row>
    <row r="28" spans="1:16" s="26" customFormat="1" ht="20.100000000000001" customHeight="1" thickTop="1" thickBot="1">
      <c r="A28" s="35">
        <v>22</v>
      </c>
      <c r="B28" s="36" t="s">
        <v>43</v>
      </c>
      <c r="C28" s="37">
        <v>78.989999999999995</v>
      </c>
      <c r="D28" s="38">
        <v>10</v>
      </c>
      <c r="E28" s="49">
        <f t="shared" si="0"/>
        <v>88.99</v>
      </c>
      <c r="F28" s="37">
        <v>90.31</v>
      </c>
      <c r="G28" s="38">
        <v>20</v>
      </c>
      <c r="H28" s="50">
        <f t="shared" si="1"/>
        <v>110.31</v>
      </c>
      <c r="I28" s="51">
        <f t="shared" si="2"/>
        <v>88.99</v>
      </c>
      <c r="J28" s="39">
        <v>15</v>
      </c>
      <c r="K28" s="40">
        <v>23.78</v>
      </c>
      <c r="L28" s="41">
        <v>63.51</v>
      </c>
      <c r="M28" s="54">
        <f t="shared" si="3"/>
        <v>23.78</v>
      </c>
      <c r="N28" s="39">
        <v>11</v>
      </c>
      <c r="O28" s="55">
        <f t="shared" si="4"/>
        <v>26</v>
      </c>
      <c r="P28" s="42">
        <v>15</v>
      </c>
    </row>
    <row r="29" spans="1:16" s="26" customFormat="1" ht="20.100000000000001" customHeight="1">
      <c r="A29" s="72"/>
      <c r="B29" s="73"/>
      <c r="C29" s="74"/>
      <c r="D29" s="75"/>
      <c r="E29" s="76">
        <f t="shared" ref="E29" si="5">C29+D29</f>
        <v>0</v>
      </c>
      <c r="F29" s="74"/>
      <c r="G29" s="75"/>
      <c r="H29" s="76">
        <f t="shared" ref="H29" si="6">SUM(F29+G29)</f>
        <v>0</v>
      </c>
      <c r="I29" s="77">
        <f t="shared" ref="I29" si="7">MIN(E29,H29)</f>
        <v>0</v>
      </c>
      <c r="J29" s="78"/>
      <c r="K29" s="79"/>
      <c r="L29" s="79"/>
      <c r="M29" s="90">
        <f t="shared" ref="M29" si="8">MIN(K29,L29)</f>
        <v>0</v>
      </c>
      <c r="N29" s="78"/>
      <c r="O29" s="80">
        <f>J29+N29</f>
        <v>0</v>
      </c>
      <c r="P29" s="81"/>
    </row>
  </sheetData>
  <sheetProtection selectLockedCells="1" selectUnlockedCells="1"/>
  <mergeCells count="7">
    <mergeCell ref="A1:P1"/>
    <mergeCell ref="A3:B3"/>
    <mergeCell ref="A4:B5"/>
    <mergeCell ref="C5:J5"/>
    <mergeCell ref="K5:N5"/>
    <mergeCell ref="O5:O6"/>
    <mergeCell ref="P5:P6"/>
  </mergeCells>
  <conditionalFormatting sqref="H7:I21 O7:O28 I14:I28 E7:E28 H8:H29 M7:M28">
    <cfRule type="cellIs" dxfId="27" priority="9" stopIfTrue="1" operator="equal">
      <formula>0</formula>
    </cfRule>
  </conditionalFormatting>
  <conditionalFormatting sqref="E22 M22 O22 H22:I22">
    <cfRule type="cellIs" dxfId="26" priority="8" stopIfTrue="1" operator="equal">
      <formula>0</formula>
    </cfRule>
  </conditionalFormatting>
  <conditionalFormatting sqref="M23 O23 H23:I23 E23:E29">
    <cfRule type="cellIs" dxfId="25" priority="7" stopIfTrue="1" operator="equal">
      <formula>0</formula>
    </cfRule>
  </conditionalFormatting>
  <conditionalFormatting sqref="E24 M24 O24 H24:I24">
    <cfRule type="cellIs" dxfId="24" priority="6" stopIfTrue="1" operator="equal">
      <formula>0</formula>
    </cfRule>
  </conditionalFormatting>
  <conditionalFormatting sqref="E25 M25 O25 H25:I25">
    <cfRule type="cellIs" dxfId="23" priority="5" stopIfTrue="1" operator="equal">
      <formula>0</formula>
    </cfRule>
  </conditionalFormatting>
  <conditionalFormatting sqref="E26 M26 O26 H26:I26">
    <cfRule type="cellIs" dxfId="22" priority="4" stopIfTrue="1" operator="equal">
      <formula>0</formula>
    </cfRule>
  </conditionalFormatting>
  <conditionalFormatting sqref="E27 M27 O27 H27:I27">
    <cfRule type="cellIs" dxfId="21" priority="3" stopIfTrue="1" operator="equal">
      <formula>0</formula>
    </cfRule>
  </conditionalFormatting>
  <conditionalFormatting sqref="E28 M28 O28 H28:I28">
    <cfRule type="cellIs" dxfId="20" priority="2" stopIfTrue="1" operator="equal">
      <formula>0</formula>
    </cfRule>
  </conditionalFormatting>
  <conditionalFormatting sqref="E29 M29 O29 H29:I29">
    <cfRule type="cellIs" dxfId="19" priority="1" stopIfTrue="1" operator="equal">
      <formula>0</formula>
    </cfRule>
  </conditionalFormatting>
  <pageMargins left="0.19652777777777777" right="0.39374999999999999" top="0.19652777777777777" bottom="0.19652777777777777" header="0.51180555555555551" footer="0.51180555555555551"/>
  <pageSetup paperSize="9" firstPageNumber="0" orientation="landscape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9"/>
  <sheetViews>
    <sheetView showGridLines="0" topLeftCell="A4" zoomScaleNormal="100" workbookViewId="0">
      <pane xSplit="2" topLeftCell="C1" activePane="topRight" state="frozen"/>
      <selection pane="topRight" activeCell="R12" sqref="R12"/>
    </sheetView>
  </sheetViews>
  <sheetFormatPr defaultRowHeight="12.75"/>
  <cols>
    <col min="1" max="1" width="5.7109375" customWidth="1"/>
    <col min="2" max="2" width="15.28515625" bestFit="1" customWidth="1"/>
    <col min="3" max="3" width="8.5703125" style="1" customWidth="1"/>
    <col min="4" max="4" width="8.5703125" customWidth="1"/>
    <col min="5" max="6" width="8.5703125" style="1" customWidth="1"/>
    <col min="7" max="7" width="8.5703125" customWidth="1"/>
    <col min="8" max="9" width="8.5703125" style="1" customWidth="1"/>
    <col min="10" max="14" width="8.5703125" customWidth="1"/>
    <col min="15" max="16" width="11.28515625" customWidth="1"/>
  </cols>
  <sheetData>
    <row r="1" spans="1:16" ht="56.25" customHeight="1">
      <c r="A1" s="98" t="s">
        <v>15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</row>
    <row r="2" spans="1:16" ht="27" customHeight="1"/>
    <row r="3" spans="1:16" s="6" customFormat="1" ht="19.5" customHeight="1">
      <c r="A3" s="92" t="s">
        <v>1</v>
      </c>
      <c r="B3" s="92"/>
      <c r="C3" s="3"/>
      <c r="E3" s="5"/>
      <c r="F3" s="5"/>
      <c r="H3" s="5"/>
      <c r="I3" s="5"/>
      <c r="O3"/>
      <c r="P3"/>
    </row>
    <row r="4" spans="1:16" ht="12" customHeight="1">
      <c r="A4" s="93" t="s">
        <v>16</v>
      </c>
      <c r="B4" s="93"/>
    </row>
    <row r="5" spans="1:16" s="7" customFormat="1" ht="20.100000000000001" customHeight="1" thickBot="1">
      <c r="A5" s="93"/>
      <c r="B5" s="93"/>
      <c r="C5" s="94" t="s">
        <v>3</v>
      </c>
      <c r="D5" s="94"/>
      <c r="E5" s="94"/>
      <c r="F5" s="94"/>
      <c r="G5" s="94"/>
      <c r="H5" s="94"/>
      <c r="I5" s="94"/>
      <c r="J5" s="94"/>
      <c r="K5" s="95" t="s">
        <v>4</v>
      </c>
      <c r="L5" s="95"/>
      <c r="M5" s="95"/>
      <c r="N5" s="95"/>
      <c r="O5" s="96" t="s">
        <v>5</v>
      </c>
      <c r="P5" s="97" t="s">
        <v>6</v>
      </c>
    </row>
    <row r="6" spans="1:16" s="7" customFormat="1" ht="32.1" customHeight="1" thickBot="1">
      <c r="A6" s="8" t="s">
        <v>7</v>
      </c>
      <c r="B6" s="9" t="s">
        <v>8</v>
      </c>
      <c r="C6" s="10" t="s">
        <v>9</v>
      </c>
      <c r="D6" s="16" t="s">
        <v>10</v>
      </c>
      <c r="E6" s="12" t="s">
        <v>11</v>
      </c>
      <c r="F6" s="10" t="s">
        <v>12</v>
      </c>
      <c r="G6" s="16" t="s">
        <v>10</v>
      </c>
      <c r="H6" s="13" t="s">
        <v>11</v>
      </c>
      <c r="I6" s="13" t="s">
        <v>13</v>
      </c>
      <c r="J6" s="14" t="s">
        <v>14</v>
      </c>
      <c r="K6" s="15" t="s">
        <v>9</v>
      </c>
      <c r="L6" s="16" t="s">
        <v>12</v>
      </c>
      <c r="M6" s="17" t="s">
        <v>11</v>
      </c>
      <c r="N6" s="14" t="s">
        <v>14</v>
      </c>
      <c r="O6" s="96"/>
      <c r="P6" s="97"/>
    </row>
    <row r="7" spans="1:16" s="26" customFormat="1" ht="20.100000000000001" customHeight="1" thickTop="1" thickBot="1">
      <c r="A7" s="18">
        <v>1</v>
      </c>
      <c r="B7" s="19" t="s">
        <v>44</v>
      </c>
      <c r="C7" s="20">
        <v>54.58</v>
      </c>
      <c r="D7" s="21"/>
      <c r="E7" s="49">
        <f>C7+D7</f>
        <v>54.58</v>
      </c>
      <c r="F7" s="20">
        <v>52.71</v>
      </c>
      <c r="G7" s="21"/>
      <c r="H7" s="50">
        <f>F7+G7</f>
        <v>52.71</v>
      </c>
      <c r="I7" s="51">
        <f>MIN(E7,H7)</f>
        <v>52.71</v>
      </c>
      <c r="J7" s="22">
        <v>3</v>
      </c>
      <c r="K7" s="85">
        <v>25.93</v>
      </c>
      <c r="L7" s="24">
        <v>23.67</v>
      </c>
      <c r="M7" s="54">
        <f>MIN(K7,L7)</f>
        <v>23.67</v>
      </c>
      <c r="N7" s="22">
        <v>20</v>
      </c>
      <c r="O7" s="55">
        <f>J7+N7</f>
        <v>23</v>
      </c>
      <c r="P7" s="25">
        <v>11</v>
      </c>
    </row>
    <row r="8" spans="1:16" s="26" customFormat="1" ht="20.100000000000001" customHeight="1" thickTop="1" thickBot="1">
      <c r="A8" s="27">
        <v>2</v>
      </c>
      <c r="B8" s="28" t="s">
        <v>20</v>
      </c>
      <c r="C8" s="29">
        <v>58.8</v>
      </c>
      <c r="D8" s="30"/>
      <c r="E8" s="49">
        <f t="shared" ref="E8:E30" si="0">C8+D8</f>
        <v>58.8</v>
      </c>
      <c r="F8" s="29">
        <v>60.92</v>
      </c>
      <c r="G8" s="30"/>
      <c r="H8" s="50">
        <f t="shared" ref="H8:H30" si="1">F8+G8</f>
        <v>60.92</v>
      </c>
      <c r="I8" s="51">
        <f t="shared" ref="I8:I30" si="2">MIN(E8,H8)</f>
        <v>58.8</v>
      </c>
      <c r="J8" s="31">
        <v>11</v>
      </c>
      <c r="K8" s="86">
        <v>18.100000000000001</v>
      </c>
      <c r="L8" s="33">
        <v>23.22</v>
      </c>
      <c r="M8" s="54">
        <f t="shared" ref="M8:M21" si="3">MIN(K8,L8)</f>
        <v>18.100000000000001</v>
      </c>
      <c r="N8" s="31">
        <v>7</v>
      </c>
      <c r="O8" s="55">
        <f t="shared" ref="O8:O30" si="4">J8+N8</f>
        <v>18</v>
      </c>
      <c r="P8" s="34">
        <v>6</v>
      </c>
    </row>
    <row r="9" spans="1:16" s="26" customFormat="1" ht="20.100000000000001" customHeight="1" thickTop="1" thickBot="1">
      <c r="A9" s="27">
        <v>3</v>
      </c>
      <c r="B9" s="28" t="s">
        <v>45</v>
      </c>
      <c r="C9" s="29">
        <v>51.23</v>
      </c>
      <c r="D9" s="30">
        <v>10</v>
      </c>
      <c r="E9" s="49">
        <f t="shared" si="0"/>
        <v>61.23</v>
      </c>
      <c r="F9" s="29">
        <v>49.13</v>
      </c>
      <c r="G9" s="30"/>
      <c r="H9" s="50">
        <f t="shared" si="1"/>
        <v>49.13</v>
      </c>
      <c r="I9" s="51">
        <f t="shared" si="2"/>
        <v>49.13</v>
      </c>
      <c r="J9" s="31">
        <v>1</v>
      </c>
      <c r="K9" s="86">
        <v>15.26</v>
      </c>
      <c r="L9" s="33">
        <v>30.07</v>
      </c>
      <c r="M9" s="54">
        <f t="shared" si="3"/>
        <v>15.26</v>
      </c>
      <c r="N9" s="31">
        <v>2</v>
      </c>
      <c r="O9" s="55">
        <f t="shared" si="4"/>
        <v>3</v>
      </c>
      <c r="P9" s="34">
        <v>1</v>
      </c>
    </row>
    <row r="10" spans="1:16" s="26" customFormat="1" ht="20.100000000000001" customHeight="1" thickTop="1" thickBot="1">
      <c r="A10" s="27">
        <v>4</v>
      </c>
      <c r="B10" s="28" t="s">
        <v>46</v>
      </c>
      <c r="C10" s="29">
        <v>61.03</v>
      </c>
      <c r="D10" s="30">
        <v>10</v>
      </c>
      <c r="E10" s="49">
        <f t="shared" si="0"/>
        <v>71.03</v>
      </c>
      <c r="F10" s="29">
        <v>62.7</v>
      </c>
      <c r="G10" s="30">
        <v>10</v>
      </c>
      <c r="H10" s="50">
        <f t="shared" si="1"/>
        <v>72.7</v>
      </c>
      <c r="I10" s="51">
        <f t="shared" si="2"/>
        <v>71.03</v>
      </c>
      <c r="J10" s="31">
        <v>22</v>
      </c>
      <c r="K10" s="86">
        <v>17.91</v>
      </c>
      <c r="L10" s="33">
        <v>22.26</v>
      </c>
      <c r="M10" s="54">
        <f t="shared" si="3"/>
        <v>17.91</v>
      </c>
      <c r="N10" s="31">
        <v>6</v>
      </c>
      <c r="O10" s="55">
        <f t="shared" si="4"/>
        <v>28</v>
      </c>
      <c r="P10" s="34">
        <v>16</v>
      </c>
    </row>
    <row r="11" spans="1:16" s="26" customFormat="1" ht="20.100000000000001" customHeight="1" thickTop="1" thickBot="1">
      <c r="A11" s="27">
        <v>5</v>
      </c>
      <c r="B11" s="28" t="s">
        <v>21</v>
      </c>
      <c r="C11" s="29">
        <v>50.43</v>
      </c>
      <c r="D11" s="30"/>
      <c r="E11" s="49">
        <f t="shared" si="0"/>
        <v>50.43</v>
      </c>
      <c r="F11" s="29">
        <v>60.11</v>
      </c>
      <c r="G11" s="30"/>
      <c r="H11" s="50">
        <f t="shared" si="1"/>
        <v>60.11</v>
      </c>
      <c r="I11" s="51">
        <f t="shared" si="2"/>
        <v>50.43</v>
      </c>
      <c r="J11" s="31">
        <v>2</v>
      </c>
      <c r="K11" s="86">
        <v>16.62</v>
      </c>
      <c r="L11" s="33">
        <v>18.73</v>
      </c>
      <c r="M11" s="54">
        <f t="shared" si="3"/>
        <v>16.62</v>
      </c>
      <c r="N11" s="31">
        <v>5</v>
      </c>
      <c r="O11" s="55">
        <f t="shared" si="4"/>
        <v>7</v>
      </c>
      <c r="P11" s="34">
        <v>3</v>
      </c>
    </row>
    <row r="12" spans="1:16" s="26" customFormat="1" ht="20.100000000000001" customHeight="1" thickTop="1" thickBot="1">
      <c r="A12" s="101">
        <v>6</v>
      </c>
      <c r="B12" s="102" t="s">
        <v>26</v>
      </c>
      <c r="C12" s="103">
        <v>52.98</v>
      </c>
      <c r="D12" s="104"/>
      <c r="E12" s="105">
        <f t="shared" si="0"/>
        <v>52.98</v>
      </c>
      <c r="F12" s="103">
        <v>54</v>
      </c>
      <c r="G12" s="104"/>
      <c r="H12" s="106">
        <f t="shared" si="1"/>
        <v>54</v>
      </c>
      <c r="I12" s="107">
        <f t="shared" si="2"/>
        <v>52.98</v>
      </c>
      <c r="J12" s="108">
        <v>4</v>
      </c>
      <c r="K12" s="109">
        <v>13.72</v>
      </c>
      <c r="L12" s="110">
        <v>17.14</v>
      </c>
      <c r="M12" s="111">
        <f t="shared" si="3"/>
        <v>13.72</v>
      </c>
      <c r="N12" s="108">
        <v>1</v>
      </c>
      <c r="O12" s="112">
        <f t="shared" si="4"/>
        <v>5</v>
      </c>
      <c r="P12" s="113">
        <v>2</v>
      </c>
    </row>
    <row r="13" spans="1:16" s="26" customFormat="1" ht="20.100000000000001" customHeight="1" thickTop="1" thickBot="1">
      <c r="A13" s="27">
        <v>7</v>
      </c>
      <c r="B13" s="28" t="s">
        <v>27</v>
      </c>
      <c r="C13" s="29">
        <v>72.39</v>
      </c>
      <c r="D13" s="30"/>
      <c r="E13" s="49">
        <f t="shared" si="0"/>
        <v>72.39</v>
      </c>
      <c r="F13" s="29">
        <v>73.83</v>
      </c>
      <c r="G13" s="30"/>
      <c r="H13" s="50">
        <f t="shared" si="1"/>
        <v>73.83</v>
      </c>
      <c r="I13" s="51">
        <f t="shared" si="2"/>
        <v>72.39</v>
      </c>
      <c r="J13" s="31">
        <v>23</v>
      </c>
      <c r="K13" s="86">
        <v>20.66</v>
      </c>
      <c r="L13" s="33">
        <v>23.23</v>
      </c>
      <c r="M13" s="54">
        <f t="shared" si="3"/>
        <v>20.66</v>
      </c>
      <c r="N13" s="31">
        <v>15</v>
      </c>
      <c r="O13" s="55">
        <f t="shared" si="4"/>
        <v>38</v>
      </c>
      <c r="P13" s="34">
        <v>21</v>
      </c>
    </row>
    <row r="14" spans="1:16" s="26" customFormat="1" ht="20.100000000000001" customHeight="1" thickTop="1" thickBot="1">
      <c r="A14" s="27">
        <v>8</v>
      </c>
      <c r="B14" s="28" t="s">
        <v>30</v>
      </c>
      <c r="C14" s="29">
        <v>58.73</v>
      </c>
      <c r="D14" s="30"/>
      <c r="E14" s="49">
        <f t="shared" si="0"/>
        <v>58.73</v>
      </c>
      <c r="F14" s="29">
        <v>58.77</v>
      </c>
      <c r="G14" s="30"/>
      <c r="H14" s="50">
        <f t="shared" si="1"/>
        <v>58.77</v>
      </c>
      <c r="I14" s="51">
        <f t="shared" si="2"/>
        <v>58.73</v>
      </c>
      <c r="J14" s="31">
        <v>10</v>
      </c>
      <c r="K14" s="86" t="s">
        <v>25</v>
      </c>
      <c r="L14" s="33">
        <v>35.83</v>
      </c>
      <c r="M14" s="54">
        <f t="shared" si="3"/>
        <v>35.83</v>
      </c>
      <c r="N14" s="31">
        <v>24</v>
      </c>
      <c r="O14" s="55">
        <f t="shared" si="4"/>
        <v>34</v>
      </c>
      <c r="P14" s="34">
        <v>19</v>
      </c>
    </row>
    <row r="15" spans="1:16" s="26" customFormat="1" ht="20.100000000000001" customHeight="1" thickTop="1" thickBot="1">
      <c r="A15" s="27">
        <v>9</v>
      </c>
      <c r="B15" s="28" t="s">
        <v>47</v>
      </c>
      <c r="C15" s="29">
        <v>66.2</v>
      </c>
      <c r="D15" s="30"/>
      <c r="E15" s="49">
        <f t="shared" si="0"/>
        <v>66.2</v>
      </c>
      <c r="F15" s="29">
        <v>67.78</v>
      </c>
      <c r="G15" s="30"/>
      <c r="H15" s="50">
        <f t="shared" si="1"/>
        <v>67.78</v>
      </c>
      <c r="I15" s="51">
        <f t="shared" si="2"/>
        <v>66.2</v>
      </c>
      <c r="J15" s="31">
        <v>20</v>
      </c>
      <c r="K15" s="86">
        <v>18.96</v>
      </c>
      <c r="L15" s="33">
        <v>19.399999999999999</v>
      </c>
      <c r="M15" s="54">
        <f t="shared" si="3"/>
        <v>18.96</v>
      </c>
      <c r="N15" s="31">
        <v>11</v>
      </c>
      <c r="O15" s="55">
        <f t="shared" si="4"/>
        <v>31</v>
      </c>
      <c r="P15" s="34">
        <v>17</v>
      </c>
    </row>
    <row r="16" spans="1:16" s="26" customFormat="1" ht="20.100000000000001" customHeight="1" thickTop="1" thickBot="1">
      <c r="A16" s="27">
        <v>10</v>
      </c>
      <c r="B16" s="28" t="s">
        <v>48</v>
      </c>
      <c r="C16" s="29">
        <v>62.33</v>
      </c>
      <c r="D16" s="30"/>
      <c r="E16" s="49">
        <f t="shared" si="0"/>
        <v>62.33</v>
      </c>
      <c r="F16" s="29">
        <v>61.78</v>
      </c>
      <c r="G16" s="30">
        <v>10</v>
      </c>
      <c r="H16" s="50">
        <f t="shared" si="1"/>
        <v>71.78</v>
      </c>
      <c r="I16" s="51">
        <f t="shared" si="2"/>
        <v>62.33</v>
      </c>
      <c r="J16" s="31">
        <v>15</v>
      </c>
      <c r="K16" s="86">
        <v>18.13</v>
      </c>
      <c r="L16" s="33" t="s">
        <v>25</v>
      </c>
      <c r="M16" s="54">
        <f t="shared" si="3"/>
        <v>18.13</v>
      </c>
      <c r="N16" s="31">
        <v>8</v>
      </c>
      <c r="O16" s="55">
        <f t="shared" si="4"/>
        <v>23</v>
      </c>
      <c r="P16" s="34">
        <v>9</v>
      </c>
    </row>
    <row r="17" spans="1:16" s="26" customFormat="1" ht="20.100000000000001" customHeight="1" thickTop="1" thickBot="1">
      <c r="A17" s="27">
        <v>11</v>
      </c>
      <c r="B17" s="28" t="s">
        <v>49</v>
      </c>
      <c r="C17" s="29">
        <v>55.45</v>
      </c>
      <c r="D17" s="30"/>
      <c r="E17" s="49">
        <f t="shared" si="0"/>
        <v>55.45</v>
      </c>
      <c r="F17" s="29">
        <v>63.97</v>
      </c>
      <c r="G17" s="30">
        <v>20</v>
      </c>
      <c r="H17" s="50">
        <f t="shared" si="1"/>
        <v>83.97</v>
      </c>
      <c r="I17" s="51">
        <f t="shared" si="2"/>
        <v>55.45</v>
      </c>
      <c r="J17" s="31">
        <v>7</v>
      </c>
      <c r="K17" s="86">
        <v>19.100000000000001</v>
      </c>
      <c r="L17" s="33">
        <v>26.71</v>
      </c>
      <c r="M17" s="54">
        <f t="shared" si="3"/>
        <v>19.100000000000001</v>
      </c>
      <c r="N17" s="31">
        <v>12</v>
      </c>
      <c r="O17" s="55">
        <f t="shared" si="4"/>
        <v>19</v>
      </c>
      <c r="P17" s="34">
        <v>7</v>
      </c>
    </row>
    <row r="18" spans="1:16" s="26" customFormat="1" ht="20.100000000000001" customHeight="1" thickTop="1" thickBot="1">
      <c r="A18" s="27">
        <v>12</v>
      </c>
      <c r="B18" s="28" t="s">
        <v>50</v>
      </c>
      <c r="C18" s="29">
        <v>55.38</v>
      </c>
      <c r="D18" s="30"/>
      <c r="E18" s="49">
        <f t="shared" si="0"/>
        <v>55.38</v>
      </c>
      <c r="F18" s="29">
        <v>54.49</v>
      </c>
      <c r="G18" s="30"/>
      <c r="H18" s="50">
        <f t="shared" si="1"/>
        <v>54.49</v>
      </c>
      <c r="I18" s="51">
        <f t="shared" si="2"/>
        <v>54.49</v>
      </c>
      <c r="J18" s="31">
        <v>6</v>
      </c>
      <c r="K18" s="86">
        <v>15.78</v>
      </c>
      <c r="L18" s="33">
        <v>17.48</v>
      </c>
      <c r="M18" s="54">
        <f t="shared" si="3"/>
        <v>15.78</v>
      </c>
      <c r="N18" s="31">
        <v>3</v>
      </c>
      <c r="O18" s="55">
        <f t="shared" si="4"/>
        <v>9</v>
      </c>
      <c r="P18" s="34">
        <v>4</v>
      </c>
    </row>
    <row r="19" spans="1:16" s="26" customFormat="1" ht="20.100000000000001" customHeight="1" thickTop="1" thickBot="1">
      <c r="A19" s="27">
        <v>13</v>
      </c>
      <c r="B19" s="28" t="s">
        <v>32</v>
      </c>
      <c r="C19" s="29">
        <v>57.86</v>
      </c>
      <c r="D19" s="30"/>
      <c r="E19" s="49">
        <f t="shared" si="0"/>
        <v>57.86</v>
      </c>
      <c r="F19" s="29">
        <v>0</v>
      </c>
      <c r="G19" s="30"/>
      <c r="H19" s="50">
        <v>0</v>
      </c>
      <c r="I19" s="51">
        <v>57.86</v>
      </c>
      <c r="J19" s="31">
        <v>8</v>
      </c>
      <c r="K19" s="86">
        <v>32.869999999999997</v>
      </c>
      <c r="L19" s="33">
        <v>19.989999999999998</v>
      </c>
      <c r="M19" s="54">
        <f t="shared" si="3"/>
        <v>19.989999999999998</v>
      </c>
      <c r="N19" s="31">
        <v>13</v>
      </c>
      <c r="O19" s="55">
        <f t="shared" si="4"/>
        <v>21</v>
      </c>
      <c r="P19" s="34">
        <v>8</v>
      </c>
    </row>
    <row r="20" spans="1:16" s="26" customFormat="1" ht="20.100000000000001" customHeight="1" thickTop="1" thickBot="1">
      <c r="A20" s="27">
        <v>14</v>
      </c>
      <c r="B20" s="28" t="s">
        <v>51</v>
      </c>
      <c r="C20" s="29">
        <v>64.599999999999994</v>
      </c>
      <c r="D20" s="30"/>
      <c r="E20" s="49">
        <f t="shared" si="0"/>
        <v>64.599999999999994</v>
      </c>
      <c r="F20" s="29">
        <v>69.53</v>
      </c>
      <c r="G20" s="30"/>
      <c r="H20" s="50">
        <f t="shared" si="1"/>
        <v>69.53</v>
      </c>
      <c r="I20" s="51">
        <f t="shared" si="2"/>
        <v>64.599999999999994</v>
      </c>
      <c r="J20" s="31">
        <v>19</v>
      </c>
      <c r="K20" s="86">
        <v>30.17</v>
      </c>
      <c r="L20" s="33">
        <v>28.01</v>
      </c>
      <c r="M20" s="54">
        <f t="shared" si="3"/>
        <v>28.01</v>
      </c>
      <c r="N20" s="31">
        <v>23</v>
      </c>
      <c r="O20" s="55">
        <f t="shared" si="4"/>
        <v>42</v>
      </c>
      <c r="P20" s="34">
        <v>22</v>
      </c>
    </row>
    <row r="21" spans="1:16" s="26" customFormat="1" ht="20.100000000000001" customHeight="1" thickTop="1" thickBot="1">
      <c r="A21" s="27">
        <v>15</v>
      </c>
      <c r="B21" s="69" t="s">
        <v>34</v>
      </c>
      <c r="C21" s="70">
        <v>64.150000000000006</v>
      </c>
      <c r="D21" s="30"/>
      <c r="E21" s="49">
        <f t="shared" si="0"/>
        <v>64.150000000000006</v>
      </c>
      <c r="F21" s="70">
        <v>63.3</v>
      </c>
      <c r="G21" s="30"/>
      <c r="H21" s="50">
        <f t="shared" si="1"/>
        <v>63.3</v>
      </c>
      <c r="I21" s="51">
        <f t="shared" si="2"/>
        <v>63.3</v>
      </c>
      <c r="J21" s="31">
        <v>17</v>
      </c>
      <c r="K21" s="86">
        <v>23.93</v>
      </c>
      <c r="L21" s="33">
        <v>18.82</v>
      </c>
      <c r="M21" s="68">
        <f t="shared" si="3"/>
        <v>18.82</v>
      </c>
      <c r="N21" s="31">
        <v>10</v>
      </c>
      <c r="O21" s="55">
        <f t="shared" si="4"/>
        <v>27</v>
      </c>
      <c r="P21" s="34">
        <v>13</v>
      </c>
    </row>
    <row r="22" spans="1:16" s="26" customFormat="1" ht="20.100000000000001" customHeight="1" thickTop="1" thickBot="1">
      <c r="A22" s="27">
        <v>16</v>
      </c>
      <c r="B22" s="69" t="s">
        <v>35</v>
      </c>
      <c r="C22" s="70">
        <v>60.08</v>
      </c>
      <c r="D22" s="30"/>
      <c r="E22" s="49">
        <f t="shared" si="0"/>
        <v>60.08</v>
      </c>
      <c r="F22" s="70">
        <v>65.61</v>
      </c>
      <c r="G22" s="30"/>
      <c r="H22" s="50">
        <f t="shared" si="1"/>
        <v>65.61</v>
      </c>
      <c r="I22" s="51">
        <f t="shared" si="2"/>
        <v>60.08</v>
      </c>
      <c r="J22" s="31">
        <v>13</v>
      </c>
      <c r="K22" s="86">
        <v>20.25</v>
      </c>
      <c r="L22" s="33">
        <v>30.5</v>
      </c>
      <c r="M22" s="71">
        <f t="shared" ref="M22:M23" si="5">MIN(K22,L22)</f>
        <v>20.25</v>
      </c>
      <c r="N22" s="31">
        <v>14</v>
      </c>
      <c r="O22" s="55">
        <f t="shared" si="4"/>
        <v>27</v>
      </c>
      <c r="P22" s="34">
        <v>14</v>
      </c>
    </row>
    <row r="23" spans="1:16" s="26" customFormat="1" ht="20.100000000000001" customHeight="1" thickTop="1" thickBot="1">
      <c r="A23" s="27">
        <v>17</v>
      </c>
      <c r="B23" s="69" t="s">
        <v>52</v>
      </c>
      <c r="C23" s="70">
        <v>57.87</v>
      </c>
      <c r="D23" s="30"/>
      <c r="E23" s="49">
        <f t="shared" si="0"/>
        <v>57.87</v>
      </c>
      <c r="F23" s="70">
        <v>56.68</v>
      </c>
      <c r="G23" s="30">
        <v>10</v>
      </c>
      <c r="H23" s="50">
        <f t="shared" si="1"/>
        <v>66.680000000000007</v>
      </c>
      <c r="I23" s="51">
        <f t="shared" si="2"/>
        <v>57.87</v>
      </c>
      <c r="J23" s="31">
        <v>9</v>
      </c>
      <c r="K23" s="86">
        <v>22.77</v>
      </c>
      <c r="L23" s="33">
        <v>23.83</v>
      </c>
      <c r="M23" s="71">
        <f t="shared" si="5"/>
        <v>22.77</v>
      </c>
      <c r="N23" s="31">
        <v>18</v>
      </c>
      <c r="O23" s="55">
        <f t="shared" si="4"/>
        <v>27</v>
      </c>
      <c r="P23" s="34">
        <v>15</v>
      </c>
    </row>
    <row r="24" spans="1:16" s="26" customFormat="1" ht="20.100000000000001" customHeight="1" thickTop="1" thickBot="1">
      <c r="A24" s="27">
        <v>18</v>
      </c>
      <c r="B24" s="69" t="s">
        <v>37</v>
      </c>
      <c r="C24" s="70">
        <v>84.3</v>
      </c>
      <c r="D24" s="30"/>
      <c r="E24" s="49">
        <f t="shared" si="0"/>
        <v>84.3</v>
      </c>
      <c r="F24" s="70">
        <v>83.29</v>
      </c>
      <c r="G24" s="30">
        <v>10</v>
      </c>
      <c r="H24" s="50">
        <f t="shared" si="1"/>
        <v>93.29</v>
      </c>
      <c r="I24" s="51">
        <f t="shared" si="2"/>
        <v>84.3</v>
      </c>
      <c r="J24" s="31">
        <v>24</v>
      </c>
      <c r="K24" s="86">
        <v>24.35</v>
      </c>
      <c r="L24" s="33">
        <v>25.82</v>
      </c>
      <c r="M24" s="71">
        <f t="shared" ref="M24:M30" si="6">MIN(K24,L24)</f>
        <v>24.35</v>
      </c>
      <c r="N24" s="31">
        <v>21</v>
      </c>
      <c r="O24" s="55">
        <f t="shared" si="4"/>
        <v>45</v>
      </c>
      <c r="P24" s="34">
        <v>24</v>
      </c>
    </row>
    <row r="25" spans="1:16" s="26" customFormat="1" ht="20.100000000000001" customHeight="1" thickTop="1" thickBot="1">
      <c r="A25" s="27">
        <v>19</v>
      </c>
      <c r="B25" s="69" t="s">
        <v>38</v>
      </c>
      <c r="C25" s="70">
        <v>59.4</v>
      </c>
      <c r="D25" s="30"/>
      <c r="E25" s="49">
        <f t="shared" si="0"/>
        <v>59.4</v>
      </c>
      <c r="F25" s="70">
        <v>59.71</v>
      </c>
      <c r="G25" s="30">
        <v>20</v>
      </c>
      <c r="H25" s="50">
        <f t="shared" si="1"/>
        <v>79.710000000000008</v>
      </c>
      <c r="I25" s="51">
        <f t="shared" si="2"/>
        <v>59.4</v>
      </c>
      <c r="J25" s="31">
        <v>12</v>
      </c>
      <c r="K25" s="86">
        <v>16.45</v>
      </c>
      <c r="L25" s="33">
        <v>16.68</v>
      </c>
      <c r="M25" s="71">
        <f t="shared" si="6"/>
        <v>16.45</v>
      </c>
      <c r="N25" s="31">
        <v>4</v>
      </c>
      <c r="O25" s="55">
        <f t="shared" si="4"/>
        <v>16</v>
      </c>
      <c r="P25" s="34">
        <v>5</v>
      </c>
    </row>
    <row r="26" spans="1:16" s="26" customFormat="1" ht="20.100000000000001" customHeight="1" thickTop="1" thickBot="1">
      <c r="A26" s="27">
        <v>20</v>
      </c>
      <c r="B26" s="69" t="s">
        <v>53</v>
      </c>
      <c r="C26" s="70">
        <v>62.48</v>
      </c>
      <c r="D26" s="30"/>
      <c r="E26" s="49">
        <f t="shared" si="0"/>
        <v>62.48</v>
      </c>
      <c r="F26" s="70">
        <v>62.04</v>
      </c>
      <c r="G26" s="30">
        <v>10</v>
      </c>
      <c r="H26" s="50">
        <f t="shared" si="1"/>
        <v>72.039999999999992</v>
      </c>
      <c r="I26" s="51">
        <f t="shared" si="2"/>
        <v>62.48</v>
      </c>
      <c r="J26" s="31">
        <v>16</v>
      </c>
      <c r="K26" s="86">
        <v>27.93</v>
      </c>
      <c r="L26" s="33">
        <v>20.85</v>
      </c>
      <c r="M26" s="71">
        <f t="shared" si="6"/>
        <v>20.85</v>
      </c>
      <c r="N26" s="31">
        <v>16</v>
      </c>
      <c r="O26" s="55">
        <f t="shared" si="4"/>
        <v>32</v>
      </c>
      <c r="P26" s="34">
        <v>18</v>
      </c>
    </row>
    <row r="27" spans="1:16" s="26" customFormat="1" ht="20.100000000000001" customHeight="1" thickTop="1" thickBot="1">
      <c r="A27" s="27">
        <v>21</v>
      </c>
      <c r="B27" s="69" t="s">
        <v>54</v>
      </c>
      <c r="C27" s="70">
        <v>54.33</v>
      </c>
      <c r="D27" s="30"/>
      <c r="E27" s="49">
        <f t="shared" si="0"/>
        <v>54.33</v>
      </c>
      <c r="F27" s="70">
        <v>57.2</v>
      </c>
      <c r="G27" s="30">
        <v>10</v>
      </c>
      <c r="H27" s="50">
        <f t="shared" si="1"/>
        <v>67.2</v>
      </c>
      <c r="I27" s="51">
        <f t="shared" si="2"/>
        <v>54.33</v>
      </c>
      <c r="J27" s="31">
        <v>5</v>
      </c>
      <c r="K27" s="86">
        <v>23.56</v>
      </c>
      <c r="L27" s="33">
        <v>35.97</v>
      </c>
      <c r="M27" s="71">
        <f t="shared" si="6"/>
        <v>23.56</v>
      </c>
      <c r="N27" s="31">
        <v>19</v>
      </c>
      <c r="O27" s="55">
        <f t="shared" si="4"/>
        <v>24</v>
      </c>
      <c r="P27" s="34">
        <v>12</v>
      </c>
    </row>
    <row r="28" spans="1:16" s="26" customFormat="1" ht="20.100000000000001" customHeight="1" thickTop="1" thickBot="1">
      <c r="A28" s="27">
        <v>22</v>
      </c>
      <c r="B28" s="69" t="s">
        <v>41</v>
      </c>
      <c r="C28" s="70">
        <v>61.48</v>
      </c>
      <c r="D28" s="30"/>
      <c r="E28" s="49">
        <f t="shared" si="0"/>
        <v>61.48</v>
      </c>
      <c r="F28" s="70">
        <v>62.41</v>
      </c>
      <c r="G28" s="30"/>
      <c r="H28" s="50">
        <f t="shared" si="1"/>
        <v>62.41</v>
      </c>
      <c r="I28" s="51">
        <f t="shared" si="2"/>
        <v>61.48</v>
      </c>
      <c r="J28" s="31">
        <v>14</v>
      </c>
      <c r="K28" s="86">
        <v>18.63</v>
      </c>
      <c r="L28" s="33">
        <v>19.93</v>
      </c>
      <c r="M28" s="71">
        <f t="shared" si="6"/>
        <v>18.63</v>
      </c>
      <c r="N28" s="31">
        <v>9</v>
      </c>
      <c r="O28" s="55">
        <f t="shared" si="4"/>
        <v>23</v>
      </c>
      <c r="P28" s="34">
        <v>10</v>
      </c>
    </row>
    <row r="29" spans="1:16" s="26" customFormat="1" ht="20.100000000000001" customHeight="1" thickTop="1" thickBot="1">
      <c r="A29" s="27">
        <v>23</v>
      </c>
      <c r="B29" s="69" t="s">
        <v>42</v>
      </c>
      <c r="C29" s="70">
        <v>64.28</v>
      </c>
      <c r="D29" s="30"/>
      <c r="E29" s="49">
        <f t="shared" si="0"/>
        <v>64.28</v>
      </c>
      <c r="F29" s="70">
        <v>65.72</v>
      </c>
      <c r="G29" s="30"/>
      <c r="H29" s="50">
        <f t="shared" si="1"/>
        <v>65.72</v>
      </c>
      <c r="I29" s="51">
        <f t="shared" si="2"/>
        <v>64.28</v>
      </c>
      <c r="J29" s="31">
        <v>18</v>
      </c>
      <c r="K29" s="86">
        <v>21.63</v>
      </c>
      <c r="L29" s="33">
        <v>36.409999999999997</v>
      </c>
      <c r="M29" s="71">
        <f t="shared" si="6"/>
        <v>21.63</v>
      </c>
      <c r="N29" s="31">
        <v>17</v>
      </c>
      <c r="O29" s="55">
        <f t="shared" si="4"/>
        <v>35</v>
      </c>
      <c r="P29" s="34">
        <v>20</v>
      </c>
    </row>
    <row r="30" spans="1:16" s="26" customFormat="1" ht="20.100000000000001" customHeight="1" thickTop="1" thickBot="1">
      <c r="A30" s="66">
        <v>24</v>
      </c>
      <c r="B30" s="82" t="s">
        <v>43</v>
      </c>
      <c r="C30" s="83">
        <v>61.89</v>
      </c>
      <c r="D30" s="38">
        <v>10</v>
      </c>
      <c r="E30" s="49">
        <f t="shared" si="0"/>
        <v>71.89</v>
      </c>
      <c r="F30" s="83">
        <v>70.760000000000005</v>
      </c>
      <c r="G30" s="38"/>
      <c r="H30" s="50">
        <f t="shared" si="1"/>
        <v>70.760000000000005</v>
      </c>
      <c r="I30" s="51">
        <f t="shared" si="2"/>
        <v>70.760000000000005</v>
      </c>
      <c r="J30" s="39">
        <v>21</v>
      </c>
      <c r="K30" s="87">
        <v>68.12</v>
      </c>
      <c r="L30" s="41">
        <v>24.87</v>
      </c>
      <c r="M30" s="84">
        <f t="shared" si="6"/>
        <v>24.87</v>
      </c>
      <c r="N30" s="67">
        <v>22</v>
      </c>
      <c r="O30" s="55">
        <f t="shared" si="4"/>
        <v>43</v>
      </c>
      <c r="P30" s="42">
        <v>23</v>
      </c>
    </row>
    <row r="31" spans="1:16" s="26" customFormat="1" ht="20.100000000000001" customHeight="1">
      <c r="A31" s="72"/>
      <c r="B31" s="73"/>
      <c r="C31" s="74"/>
      <c r="D31" s="75"/>
      <c r="E31" s="76">
        <f t="shared" ref="E31:E39" si="7">C31+D31</f>
        <v>0</v>
      </c>
      <c r="F31" s="74"/>
      <c r="G31" s="75"/>
      <c r="H31" s="76">
        <f t="shared" ref="H31:H39" si="8">F31+G31</f>
        <v>0</v>
      </c>
      <c r="I31" s="77">
        <f t="shared" ref="I31:I39" si="9">MIN(E31,H31)</f>
        <v>0</v>
      </c>
      <c r="J31" s="78"/>
      <c r="K31" s="79"/>
      <c r="L31" s="79"/>
      <c r="M31" s="88"/>
      <c r="N31" s="78"/>
      <c r="O31" s="80">
        <f t="shared" ref="O31:O39" si="10">J31+N31</f>
        <v>0</v>
      </c>
      <c r="P31" s="81"/>
    </row>
    <row r="32" spans="1:16" s="26" customFormat="1" ht="20.100000000000001" customHeight="1">
      <c r="A32" s="72"/>
      <c r="B32" s="73"/>
      <c r="C32" s="74"/>
      <c r="D32" s="75"/>
      <c r="E32" s="76">
        <f t="shared" si="7"/>
        <v>0</v>
      </c>
      <c r="F32" s="74"/>
      <c r="G32" s="75"/>
      <c r="H32" s="76">
        <f t="shared" si="8"/>
        <v>0</v>
      </c>
      <c r="I32" s="77">
        <f t="shared" si="9"/>
        <v>0</v>
      </c>
      <c r="J32" s="78"/>
      <c r="K32" s="79"/>
      <c r="L32" s="79"/>
      <c r="M32" s="89"/>
      <c r="N32" s="78"/>
      <c r="O32" s="80">
        <f t="shared" si="10"/>
        <v>0</v>
      </c>
      <c r="P32" s="81"/>
    </row>
    <row r="33" spans="1:16" s="26" customFormat="1" ht="20.100000000000001" customHeight="1">
      <c r="A33" s="72"/>
      <c r="B33" s="73"/>
      <c r="C33" s="74"/>
      <c r="D33" s="75"/>
      <c r="E33" s="76">
        <f t="shared" si="7"/>
        <v>0</v>
      </c>
      <c r="F33" s="74"/>
      <c r="G33" s="75"/>
      <c r="H33" s="76">
        <f t="shared" si="8"/>
        <v>0</v>
      </c>
      <c r="I33" s="77">
        <f t="shared" si="9"/>
        <v>0</v>
      </c>
      <c r="J33" s="78"/>
      <c r="K33" s="79"/>
      <c r="L33" s="79"/>
      <c r="M33" s="89"/>
      <c r="N33" s="78"/>
      <c r="O33" s="80">
        <f t="shared" si="10"/>
        <v>0</v>
      </c>
      <c r="P33" s="81"/>
    </row>
    <row r="34" spans="1:16" s="26" customFormat="1" ht="20.100000000000001" customHeight="1">
      <c r="A34" s="72"/>
      <c r="B34" s="73"/>
      <c r="C34" s="74"/>
      <c r="D34" s="75"/>
      <c r="E34" s="76">
        <f t="shared" si="7"/>
        <v>0</v>
      </c>
      <c r="F34" s="74"/>
      <c r="G34" s="75"/>
      <c r="H34" s="76">
        <f t="shared" si="8"/>
        <v>0</v>
      </c>
      <c r="I34" s="77">
        <f t="shared" si="9"/>
        <v>0</v>
      </c>
      <c r="J34" s="78"/>
      <c r="K34" s="79"/>
      <c r="L34" s="79"/>
      <c r="M34" s="89"/>
      <c r="N34" s="78"/>
      <c r="O34" s="80">
        <f t="shared" si="10"/>
        <v>0</v>
      </c>
      <c r="P34" s="81"/>
    </row>
    <row r="35" spans="1:16" s="26" customFormat="1" ht="20.100000000000001" customHeight="1">
      <c r="A35" s="72"/>
      <c r="B35" s="73"/>
      <c r="C35" s="74"/>
      <c r="D35" s="75"/>
      <c r="E35" s="76">
        <f t="shared" si="7"/>
        <v>0</v>
      </c>
      <c r="F35" s="74"/>
      <c r="G35" s="75"/>
      <c r="H35" s="76">
        <f t="shared" si="8"/>
        <v>0</v>
      </c>
      <c r="I35" s="77">
        <f t="shared" si="9"/>
        <v>0</v>
      </c>
      <c r="J35" s="78"/>
      <c r="K35" s="79"/>
      <c r="L35" s="79"/>
      <c r="M35" s="89"/>
      <c r="N35" s="78"/>
      <c r="O35" s="80">
        <f t="shared" si="10"/>
        <v>0</v>
      </c>
      <c r="P35" s="81"/>
    </row>
    <row r="36" spans="1:16" s="26" customFormat="1" ht="20.100000000000001" customHeight="1">
      <c r="A36" s="72"/>
      <c r="B36" s="73"/>
      <c r="C36" s="74"/>
      <c r="D36" s="75"/>
      <c r="E36" s="76">
        <f t="shared" si="7"/>
        <v>0</v>
      </c>
      <c r="F36" s="74"/>
      <c r="G36" s="75"/>
      <c r="H36" s="76">
        <f t="shared" si="8"/>
        <v>0</v>
      </c>
      <c r="I36" s="77">
        <f t="shared" si="9"/>
        <v>0</v>
      </c>
      <c r="J36" s="78"/>
      <c r="K36" s="79"/>
      <c r="L36" s="79"/>
      <c r="M36" s="89"/>
      <c r="N36" s="78"/>
      <c r="O36" s="80">
        <f t="shared" si="10"/>
        <v>0</v>
      </c>
      <c r="P36" s="81"/>
    </row>
    <row r="37" spans="1:16" s="26" customFormat="1" ht="20.100000000000001" customHeight="1">
      <c r="A37" s="72"/>
      <c r="B37" s="73"/>
      <c r="C37" s="74"/>
      <c r="D37" s="75"/>
      <c r="E37" s="76">
        <f t="shared" si="7"/>
        <v>0</v>
      </c>
      <c r="F37" s="74"/>
      <c r="G37" s="75"/>
      <c r="H37" s="76">
        <f t="shared" si="8"/>
        <v>0</v>
      </c>
      <c r="I37" s="77">
        <f t="shared" si="9"/>
        <v>0</v>
      </c>
      <c r="J37" s="78"/>
      <c r="K37" s="79"/>
      <c r="L37" s="79"/>
      <c r="M37" s="89"/>
      <c r="N37" s="78"/>
      <c r="O37" s="80">
        <f t="shared" si="10"/>
        <v>0</v>
      </c>
      <c r="P37" s="81"/>
    </row>
    <row r="38" spans="1:16" s="26" customFormat="1" ht="20.100000000000001" customHeight="1">
      <c r="A38" s="72"/>
      <c r="B38" s="73"/>
      <c r="C38" s="74"/>
      <c r="D38" s="75"/>
      <c r="E38" s="76">
        <f t="shared" si="7"/>
        <v>0</v>
      </c>
      <c r="F38" s="74"/>
      <c r="G38" s="75"/>
      <c r="H38" s="76">
        <f t="shared" si="8"/>
        <v>0</v>
      </c>
      <c r="I38" s="77">
        <f t="shared" si="9"/>
        <v>0</v>
      </c>
      <c r="J38" s="78"/>
      <c r="K38" s="79"/>
      <c r="L38" s="79"/>
      <c r="M38" s="89"/>
      <c r="N38" s="78"/>
      <c r="O38" s="80">
        <f t="shared" si="10"/>
        <v>0</v>
      </c>
      <c r="P38" s="81"/>
    </row>
    <row r="39" spans="1:16" s="26" customFormat="1" ht="20.100000000000001" customHeight="1">
      <c r="A39" s="72"/>
      <c r="B39" s="73"/>
      <c r="C39" s="74"/>
      <c r="D39" s="75"/>
      <c r="E39" s="76">
        <f t="shared" si="7"/>
        <v>0</v>
      </c>
      <c r="F39" s="74"/>
      <c r="G39" s="75"/>
      <c r="H39" s="76">
        <f t="shared" si="8"/>
        <v>0</v>
      </c>
      <c r="I39" s="77">
        <f t="shared" si="9"/>
        <v>0</v>
      </c>
      <c r="J39" s="78"/>
      <c r="K39" s="79"/>
      <c r="L39" s="79"/>
      <c r="M39" s="89"/>
      <c r="N39" s="78"/>
      <c r="O39" s="80">
        <f t="shared" si="10"/>
        <v>0</v>
      </c>
      <c r="P39" s="81"/>
    </row>
  </sheetData>
  <sheetProtection selectLockedCells="1" selectUnlockedCells="1"/>
  <mergeCells count="7">
    <mergeCell ref="A1:P1"/>
    <mergeCell ref="A3:B3"/>
    <mergeCell ref="A4:B5"/>
    <mergeCell ref="C5:J5"/>
    <mergeCell ref="K5:N5"/>
    <mergeCell ref="O5:O6"/>
    <mergeCell ref="P5:P6"/>
  </mergeCells>
  <conditionalFormatting sqref="M7:M21 E7:E30 H7:I30 O7:O30">
    <cfRule type="cellIs" dxfId="18" priority="19" stopIfTrue="1" operator="equal">
      <formula>0</formula>
    </cfRule>
  </conditionalFormatting>
  <conditionalFormatting sqref="E22 H22:I22 O22 M22">
    <cfRule type="cellIs" dxfId="17" priority="18" stopIfTrue="1" operator="equal">
      <formula>0</formula>
    </cfRule>
  </conditionalFormatting>
  <conditionalFormatting sqref="E23 H23:I23 O23 M23">
    <cfRule type="cellIs" dxfId="16" priority="17" stopIfTrue="1" operator="equal">
      <formula>0</formula>
    </cfRule>
  </conditionalFormatting>
  <conditionalFormatting sqref="E24 H24:I24 O24 M24">
    <cfRule type="cellIs" dxfId="15" priority="16" stopIfTrue="1" operator="equal">
      <formula>0</formula>
    </cfRule>
  </conditionalFormatting>
  <conditionalFormatting sqref="E25 H25:I25 O25 M25">
    <cfRule type="cellIs" dxfId="14" priority="15" stopIfTrue="1" operator="equal">
      <formula>0</formula>
    </cfRule>
  </conditionalFormatting>
  <conditionalFormatting sqref="E26 H26:I26 O26 M26">
    <cfRule type="cellIs" dxfId="13" priority="14" stopIfTrue="1" operator="equal">
      <formula>0</formula>
    </cfRule>
  </conditionalFormatting>
  <conditionalFormatting sqref="E27 H27:I27 O27 M27">
    <cfRule type="cellIs" dxfId="12" priority="13" stopIfTrue="1" operator="equal">
      <formula>0</formula>
    </cfRule>
  </conditionalFormatting>
  <conditionalFormatting sqref="E28 H28:I28 O28 M28">
    <cfRule type="cellIs" dxfId="11" priority="12" stopIfTrue="1" operator="equal">
      <formula>0</formula>
    </cfRule>
  </conditionalFormatting>
  <conditionalFormatting sqref="E29 H29:I29 O29 M29">
    <cfRule type="cellIs" dxfId="10" priority="11" stopIfTrue="1" operator="equal">
      <formula>0</formula>
    </cfRule>
  </conditionalFormatting>
  <conditionalFormatting sqref="E30 H30:I30 O30 M30">
    <cfRule type="cellIs" dxfId="9" priority="10" stopIfTrue="1" operator="equal">
      <formula>0</formula>
    </cfRule>
  </conditionalFormatting>
  <conditionalFormatting sqref="E31 H31:I31 O31 M31">
    <cfRule type="cellIs" dxfId="8" priority="9" stopIfTrue="1" operator="equal">
      <formula>0</formula>
    </cfRule>
  </conditionalFormatting>
  <conditionalFormatting sqref="E32 H32:I32 O32 M32">
    <cfRule type="cellIs" dxfId="7" priority="8" stopIfTrue="1" operator="equal">
      <formula>0</formula>
    </cfRule>
  </conditionalFormatting>
  <conditionalFormatting sqref="E33 H33:I33 O33 M33">
    <cfRule type="cellIs" dxfId="6" priority="7" stopIfTrue="1" operator="equal">
      <formula>0</formula>
    </cfRule>
  </conditionalFormatting>
  <conditionalFormatting sqref="E34 H34:I34 O34 M34">
    <cfRule type="cellIs" dxfId="5" priority="6" stopIfTrue="1" operator="equal">
      <formula>0</formula>
    </cfRule>
  </conditionalFormatting>
  <conditionalFormatting sqref="E35 H35:I35 O35 M35">
    <cfRule type="cellIs" dxfId="4" priority="5" stopIfTrue="1" operator="equal">
      <formula>0</formula>
    </cfRule>
  </conditionalFormatting>
  <conditionalFormatting sqref="E36 H36:I36 O36 M36">
    <cfRule type="cellIs" dxfId="3" priority="4" stopIfTrue="1" operator="equal">
      <formula>0</formula>
    </cfRule>
  </conditionalFormatting>
  <conditionalFormatting sqref="E37 H37:I37 O37 M37">
    <cfRule type="cellIs" dxfId="2" priority="3" stopIfTrue="1" operator="equal">
      <formula>0</formula>
    </cfRule>
  </conditionalFormatting>
  <conditionalFormatting sqref="E38 H38:I38 O38 M38">
    <cfRule type="cellIs" dxfId="1" priority="2" stopIfTrue="1" operator="equal">
      <formula>0</formula>
    </cfRule>
  </conditionalFormatting>
  <conditionalFormatting sqref="E39 H39:I39 O39 M39">
    <cfRule type="cellIs" dxfId="0" priority="1" stopIfTrue="1" operator="equal">
      <formula>0</formula>
    </cfRule>
  </conditionalFormatting>
  <pageMargins left="0.19652777777777777" right="0.39374999999999999" top="0.19652777777777777" bottom="0.19652777777777777" header="0.51180555555555551" footer="0.51180555555555551"/>
  <pageSetup paperSize="9" scale="70" firstPageNumber="0" orientation="landscape" horizontalDpi="300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9"/>
  <sheetViews>
    <sheetView showGridLines="0" workbookViewId="0">
      <pane xSplit="2" topLeftCell="C1" activePane="topRight" state="frozen"/>
      <selection pane="topRight" activeCell="O7" sqref="O7"/>
    </sheetView>
  </sheetViews>
  <sheetFormatPr defaultRowHeight="12.75"/>
  <cols>
    <col min="1" max="1" width="5.7109375" customWidth="1"/>
    <col min="2" max="2" width="19" customWidth="1"/>
    <col min="3" max="14" width="8.5703125" customWidth="1"/>
    <col min="15" max="16" width="11.28515625" customWidth="1"/>
  </cols>
  <sheetData>
    <row r="1" spans="1:16" ht="56.25" customHeight="1">
      <c r="A1" s="100" t="s">
        <v>17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</row>
    <row r="2" spans="1:16" ht="27" customHeight="1"/>
    <row r="3" spans="1:16" s="6" customFormat="1" ht="19.5" customHeight="1">
      <c r="A3" s="92" t="s">
        <v>1</v>
      </c>
      <c r="B3" s="92"/>
      <c r="C3" s="43"/>
      <c r="O3"/>
      <c r="P3"/>
    </row>
    <row r="4" spans="1:16" ht="12" customHeight="1">
      <c r="A4" s="93" t="s">
        <v>16</v>
      </c>
      <c r="B4" s="93"/>
    </row>
    <row r="5" spans="1:16" s="7" customFormat="1" ht="20.100000000000001" customHeight="1">
      <c r="A5" s="93"/>
      <c r="B5" s="93"/>
      <c r="C5" s="94" t="s">
        <v>3</v>
      </c>
      <c r="D5" s="94"/>
      <c r="E5" s="94"/>
      <c r="F5" s="94"/>
      <c r="G5" s="94"/>
      <c r="H5" s="94"/>
      <c r="I5" s="94"/>
      <c r="J5" s="94"/>
      <c r="K5" s="95" t="s">
        <v>4</v>
      </c>
      <c r="L5" s="95"/>
      <c r="M5" s="95"/>
      <c r="N5" s="95"/>
      <c r="O5" s="96" t="s">
        <v>5</v>
      </c>
      <c r="P5" s="97" t="s">
        <v>6</v>
      </c>
    </row>
    <row r="6" spans="1:16" s="7" customFormat="1" ht="32.1" customHeight="1">
      <c r="A6" s="8" t="s">
        <v>7</v>
      </c>
      <c r="B6" s="9" t="s">
        <v>8</v>
      </c>
      <c r="C6" s="15" t="s">
        <v>9</v>
      </c>
      <c r="D6" s="16" t="s">
        <v>10</v>
      </c>
      <c r="E6" s="44" t="s">
        <v>11</v>
      </c>
      <c r="F6" s="15" t="s">
        <v>12</v>
      </c>
      <c r="G6" s="16" t="s">
        <v>10</v>
      </c>
      <c r="H6" s="16" t="s">
        <v>11</v>
      </c>
      <c r="I6" s="16" t="s">
        <v>13</v>
      </c>
      <c r="J6" s="14" t="s">
        <v>14</v>
      </c>
      <c r="K6" s="15" t="s">
        <v>9</v>
      </c>
      <c r="L6" s="16" t="s">
        <v>12</v>
      </c>
      <c r="M6" s="17" t="s">
        <v>11</v>
      </c>
      <c r="N6" s="14" t="s">
        <v>14</v>
      </c>
      <c r="O6" s="96"/>
      <c r="P6" s="97"/>
    </row>
    <row r="7" spans="1:16" s="26" customFormat="1" ht="20.100000000000001" customHeight="1">
      <c r="A7" s="45">
        <v>1</v>
      </c>
      <c r="B7" s="46"/>
      <c r="C7" s="47">
        <v>55</v>
      </c>
      <c r="D7" s="48">
        <v>10</v>
      </c>
      <c r="E7" s="49">
        <f>C7+D7</f>
        <v>65</v>
      </c>
      <c r="F7" s="47">
        <v>92</v>
      </c>
      <c r="G7" s="48">
        <v>0</v>
      </c>
      <c r="H7" s="50">
        <f>F7+G7</f>
        <v>92</v>
      </c>
      <c r="I7" s="51">
        <f>MIN(E7,H7)</f>
        <v>65</v>
      </c>
      <c r="J7" s="52"/>
      <c r="K7" s="47">
        <v>18.25</v>
      </c>
      <c r="L7" s="53">
        <v>19.47</v>
      </c>
      <c r="M7" s="54">
        <f>MIN(K7,L7)</f>
        <v>18.25</v>
      </c>
      <c r="N7" s="52"/>
      <c r="O7" s="55">
        <f>J7+N7</f>
        <v>0</v>
      </c>
      <c r="P7" s="56"/>
    </row>
    <row r="9" spans="1:16" ht="39" customHeight="1">
      <c r="B9" s="99" t="s">
        <v>18</v>
      </c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</row>
  </sheetData>
  <sheetProtection selectLockedCells="1" selectUnlockedCells="1"/>
  <mergeCells count="8">
    <mergeCell ref="B9:P9"/>
    <mergeCell ref="A1:P1"/>
    <mergeCell ref="A3:B3"/>
    <mergeCell ref="A4:B5"/>
    <mergeCell ref="C5:J5"/>
    <mergeCell ref="K5:N5"/>
    <mergeCell ref="O5:O6"/>
    <mergeCell ref="P5:P6"/>
  </mergeCells>
  <pageMargins left="0.19652777777777777" right="0.39374999999999999" top="0.19652777777777777" bottom="0.19652777777777777" header="0.51180555555555551" footer="0.51180555555555551"/>
  <pageSetup paperSize="9" firstPageNumber="0" orientation="landscape" horizontalDpi="300" verticalDpi="300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mladší žáci</vt:lpstr>
      <vt:lpstr>starší žáci</vt:lpstr>
      <vt:lpstr>nápověda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sdh</dc:creator>
  <cp:lastModifiedBy>Jan</cp:lastModifiedBy>
  <cp:lastPrinted>2015-06-29T17:48:38Z</cp:lastPrinted>
  <dcterms:created xsi:type="dcterms:W3CDTF">2015-06-29T17:56:08Z</dcterms:created>
  <dcterms:modified xsi:type="dcterms:W3CDTF">2015-10-19T05:53:28Z</dcterms:modified>
</cp:coreProperties>
</file>